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0"/>
  </bookViews>
  <sheets>
    <sheet name=" план 2012" sheetId="1" r:id="rId1"/>
  </sheets>
  <definedNames>
    <definedName name="_xlnm.Print_Area" localSheetId="0">' план 2012'!$A$1:$H$181</definedName>
  </definedNames>
  <calcPr fullCalcOnLoad="1"/>
</workbook>
</file>

<file path=xl/sharedStrings.xml><?xml version="1.0" encoding="utf-8"?>
<sst xmlns="http://schemas.openxmlformats.org/spreadsheetml/2006/main" count="839" uniqueCount="202">
  <si>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</si>
  <si>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</si>
  <si>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</si>
  <si>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</si>
  <si>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</si>
  <si>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</si>
  <si>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</si>
  <si>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</si>
  <si>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</si>
  <si>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</si>
  <si>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</si>
  <si>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</si>
  <si>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</si>
  <si>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</si>
  <si>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</si>
  <si>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</si>
  <si>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</si>
  <si>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</si>
  <si>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</si>
  <si>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</si>
  <si>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</si>
  <si>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</si>
  <si>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</si>
  <si>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Культура</t>
  </si>
  <si>
    <t>4400000</t>
  </si>
  <si>
    <t>4420000</t>
  </si>
  <si>
    <t>Театры, цирки, концертные и другие организации исполнительских искусств</t>
  </si>
  <si>
    <t>4430000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</si>
  <si>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</si>
  <si>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</si>
  <si>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</si>
  <si>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</si>
  <si>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</si>
  <si>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</si>
  <si>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</si>
  <si>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</si>
  <si>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</si>
  <si>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</si>
  <si>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</si>
  <si>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</si>
  <si>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</si>
  <si>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Глава муниципального образования</t>
  </si>
  <si>
    <t>6000000</t>
  </si>
  <si>
    <t>Уличное освещение</t>
  </si>
  <si>
    <t>2190000</t>
  </si>
  <si>
    <t>Мероприятия по гражданской обороне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</si>
  <si>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</si>
  <si>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</si>
  <si>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</si>
  <si>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</si>
  <si>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</si>
  <si>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</si>
  <si>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</si>
  <si>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</si>
  <si>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</si>
  <si>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</si>
  <si>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</si>
  <si>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</si>
  <si>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</si>
  <si>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</si>
  <si>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</si>
  <si>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</si>
  <si>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</si>
  <si>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</si>
  <si>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</si>
  <si>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</si>
  <si>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</si>
  <si>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</si>
  <si>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</si>
  <si>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</si>
  <si>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</si>
  <si>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</si>
  <si>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</si>
  <si>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</si>
  <si>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</si>
  <si>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4409900</t>
  </si>
  <si>
    <t>4429900</t>
  </si>
  <si>
    <t>4439900</t>
  </si>
  <si>
    <t>Физическая культура и спорт</t>
  </si>
  <si>
    <t>4829900</t>
  </si>
  <si>
    <t>5129700</t>
  </si>
  <si>
    <t>Доплаты к пенсиям государственных служащих субъектов Российской Федерации и муниципальных служащих</t>
  </si>
  <si>
    <t>4910100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</si>
  <si>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</si>
  <si>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</si>
  <si>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</si>
  <si>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</si>
  <si>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</si>
  <si>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</si>
  <si>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</si>
  <si>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</si>
  <si>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</si>
  <si>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</si>
  <si>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</si>
  <si>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</si>
  <si>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</si>
  <si>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</si>
  <si>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</si>
  <si>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</si>
  <si>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</si>
  <si>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</si>
  <si>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</si>
  <si>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</si>
  <si>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</si>
  <si>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</si>
  <si>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</si>
  <si>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Приложение № 2</t>
  </si>
  <si>
    <t>по разделам, подразделам, целевым статьям и видам расходов бюджетов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</si>
  <si>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</si>
  <si>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</si>
  <si>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</si>
  <si>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</si>
  <si>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</si>
  <si>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</si>
  <si>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</si>
  <si>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</si>
  <si>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</si>
  <si>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</si>
  <si>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Социальное обеспечение населения</t>
  </si>
  <si>
    <t>3150000</t>
  </si>
  <si>
    <t>7950000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</si>
  <si>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</si>
  <si>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</si>
  <si>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</si>
  <si>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</si>
  <si>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</si>
  <si>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</si>
  <si>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7950100</t>
  </si>
  <si>
    <t>7950200</t>
  </si>
  <si>
    <t>7950300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</si>
  <si>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</si>
  <si>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</si>
  <si>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</si>
  <si>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</si>
  <si>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</si>
  <si>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Дорожное хозяйство (дорожные фонды)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</si>
  <si>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</si>
  <si>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</si>
  <si>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</si>
  <si>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Физическая культура</t>
  </si>
  <si>
    <t>Мероприятия в области спорта и физической культуры</t>
  </si>
  <si>
    <t>Средства массовой информации</t>
  </si>
  <si>
    <t>Обеспечение проведения выборов и референдумов</t>
  </si>
  <si>
    <t>0200000</t>
  </si>
  <si>
    <t>к Решению Совета депутатов</t>
  </si>
  <si>
    <t>городского поселения Сергиев Посад</t>
  </si>
  <si>
    <t>от  ___________  № _____________</t>
  </si>
  <si>
    <t>Расходы, связанные с управлением муниципальной собственностью</t>
  </si>
  <si>
    <t>0900400</t>
  </si>
  <si>
    <t>Сумма (тыс.руб.)</t>
  </si>
  <si>
    <t>612</t>
  </si>
  <si>
    <t>Субсидии бюджетным учреждениям на иные цели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</si>
  <si>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</si>
  <si>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</si>
  <si>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 xml:space="preserve">Расходы бюджета городского поселения Сергиев Посад на 2013 год  </t>
  </si>
  <si>
    <t xml:space="preserve">Функционирование высшего должностного лица субъекта Российской Федерации и муниципального образования 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</si>
  <si>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</si>
  <si>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</si>
  <si>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</si>
  <si>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</si>
  <si>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</si>
  <si>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</si>
  <si>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</si>
  <si>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</si>
  <si>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</si>
  <si>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</si>
  <si>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</si>
  <si>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</si>
  <si>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</si>
  <si>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</si>
  <si>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</si>
  <si>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</si>
  <si>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</si>
  <si>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 xml:space="preserve">Проведение выборов представительных органов   муниципального образования 
</t>
  </si>
  <si>
    <t>0200002</t>
  </si>
  <si>
    <t>7950400</t>
  </si>
  <si>
    <t>7950500</t>
  </si>
  <si>
    <t>7950900</t>
  </si>
  <si>
    <t>7951000</t>
  </si>
  <si>
    <t>7951100</t>
  </si>
  <si>
    <t>880</t>
  </si>
  <si>
    <t>Специальные расходы</t>
  </si>
  <si>
    <t>710</t>
  </si>
  <si>
    <t>321</t>
  </si>
  <si>
    <t>Обслуживание муниципального долга</t>
  </si>
  <si>
    <t>Иные социальные выплаты, кроме публичных нормативных обязательств</t>
  </si>
  <si>
    <t>7951200</t>
  </si>
  <si>
    <t>Целевые программы муниципальных образований</t>
  </si>
  <si>
    <t>Муниципальная ведомственная целевая программа "Профилактика терроризма и экстремизма на территории муниципального образования "Городское поселения Сергиев Посад» Сергиево – Посадского муниципального района Московской области" на 2013 год"</t>
  </si>
  <si>
    <t>Муниципальная ведомственная целевая программа "Безопасность гидротехнических сооружений городского поселения Сергиев Посад Сергиево-Посадского муниципального района Московской области на 2013 год"</t>
  </si>
  <si>
    <t xml:space="preserve">Целевые программы муниципальных образований </t>
  </si>
  <si>
    <t>Муниципальная ведомственная целевая программа "Капитальный ремонт и строительство объектов теплоснабжения, водоснабжения и водоотведения в городском поселении Сергиев Посад Сергиево-Посадского муниципального района Московской области на 2013 год"</t>
  </si>
  <si>
    <t>Муниципальная ведомственная целевая программа "Газификация населенных пунктов в городском поселении Сергиев Посад Сергиево-Посадского муниципального района Московской области" на 2013 год"</t>
  </si>
  <si>
    <t>Муниципальная ведомственная целевая программа "Энергосбережение и повышение энергетической эффективности на территории городского поселения  Сергиев Посад Сергиево-Посадского муниципального района Московской области на 2013 год"</t>
  </si>
  <si>
    <t>Целевые  программы муниципального образования</t>
  </si>
  <si>
    <t>Долгосрочная целевая программа "Развитие библиотечного дела в городском поселении Сергиев Посад на 2013-2016 годы"</t>
  </si>
  <si>
    <t>Долгосрочная целевая программа "Обеспечение жильем молодых семей городского поселения Сергиев Посад на 2009-2012 годы"</t>
  </si>
  <si>
    <t>Муниципальная ведомственная целевая программа "Ремонт и обеспечение безопасности движения дорог общего пользования на территории муниципального образования "Городское поселение Сергиев Посад" Сергиево-Посадского муниципального района Московской области на 2013 год"</t>
  </si>
  <si>
    <t>Муниципальная ведомственная целевая программа 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 на 2013 год"</t>
  </si>
  <si>
    <t>Муниципальная ведомственная целевая программа "Ремонт дворовых территорий многоквартирных домов, проездов к дворовым территориям многоквартирных домов, внутриквартальных дорог на территории муниципального образования "Городское поселение Сергиев Посад" Сергиево-Посадского муниципального района Московской области на 2013 год "</t>
  </si>
  <si>
    <t>Долгосрочная целевая программа "Переселение граждан из аварийного жилищного фонда  в городском поселении Сергиев Посад Сергиево-Посадского муниципального района Московской области на 2013-2015 годы"</t>
  </si>
  <si>
    <t>Муниципальная ведомственная целевая программа "Развитие молодежного досуга в городском поселении Сергиев Посад Сергиево-Посадского муниципального района  Московской области на 2013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</si>
</sst>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.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49" fontId="25" fillId="0" borderId="18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49" fontId="24" fillId="0" borderId="18" xfId="0" applyNumberFormat="1" applyFont="1" applyFill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left" vertical="top" wrapText="1"/>
    </xf>
    <xf numFmtId="49" fontId="24" fillId="0" borderId="17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4"/>
  <sheetViews>
    <sheetView tabSelected="1" view="pageBreakPreview" zoomScaleSheetLayoutView="100" workbookViewId="0" topLeftCell="A159">
      <selection activeCell="H25" sqref="H25"/>
    </sheetView>
  </sheetViews>
  <sheetFormatPr defaultColWidth="9.00390625" defaultRowHeight="12.75"/>
  <cols>
    <col min="3" max="3" width="34.25390625" style="0" customWidth="1"/>
    <col min="7" max="7" width="14.625" style="0" customWidth="1"/>
    <col min="8" max="8" width="12.00390625" style="5" customWidth="1"/>
    <col min="9" max="9" width="9.125" style="29" customWidth="1"/>
  </cols>
  <sheetData>
    <row r="1" spans="1:10" ht="12.75">
      <c r="A1" s="26"/>
      <c r="B1" s="26"/>
      <c r="C1" s="26"/>
      <c r="D1" s="5"/>
      <c r="E1" s="26" t="s">
        <v>106</v>
      </c>
      <c r="F1" s="5"/>
      <c r="G1" s="26"/>
      <c r="H1" s="26"/>
      <c r="I1" s="18"/>
      <c r="J1" s="5"/>
    </row>
    <row r="2" spans="1:10" ht="12.75">
      <c r="A2" s="26"/>
      <c r="B2" s="26"/>
      <c r="C2" s="26"/>
      <c r="D2" s="5"/>
      <c r="E2" s="26" t="s">
        <v>144</v>
      </c>
      <c r="F2" s="5"/>
      <c r="G2" s="26"/>
      <c r="H2" s="26"/>
      <c r="I2" s="18"/>
      <c r="J2" s="5"/>
    </row>
    <row r="3" spans="1:10" ht="12.75">
      <c r="A3" s="26"/>
      <c r="B3" s="26"/>
      <c r="C3" s="26"/>
      <c r="D3" s="5"/>
      <c r="E3" s="26" t="s">
        <v>145</v>
      </c>
      <c r="F3" s="5"/>
      <c r="G3" s="26"/>
      <c r="H3" s="26"/>
      <c r="I3" s="18"/>
      <c r="J3" s="5"/>
    </row>
    <row r="4" spans="1:10" ht="12.75">
      <c r="A4" s="5"/>
      <c r="B4" s="5"/>
      <c r="C4" s="5"/>
      <c r="D4" s="5"/>
      <c r="E4" s="26" t="s">
        <v>146</v>
      </c>
      <c r="F4" s="5"/>
      <c r="G4" s="26"/>
      <c r="H4" s="26"/>
      <c r="I4" s="18"/>
      <c r="J4" s="5"/>
    </row>
    <row r="5" spans="1:10" ht="12.75">
      <c r="A5" s="5"/>
      <c r="B5" s="5"/>
      <c r="C5" s="5"/>
      <c r="D5" s="5"/>
      <c r="E5" s="26"/>
      <c r="F5" s="5"/>
      <c r="G5" s="26"/>
      <c r="H5" s="26"/>
      <c r="I5" s="18"/>
      <c r="J5" s="5"/>
    </row>
    <row r="6" spans="1:10" ht="12.75">
      <c r="A6" s="5"/>
      <c r="B6" s="5"/>
      <c r="C6" s="5"/>
      <c r="D6" s="5"/>
      <c r="E6" s="26"/>
      <c r="F6" s="5"/>
      <c r="G6" s="26"/>
      <c r="H6" s="26"/>
      <c r="I6" s="18"/>
      <c r="J6" s="5"/>
    </row>
    <row r="7" spans="1:10" ht="12.75">
      <c r="A7" s="5"/>
      <c r="B7" s="5"/>
      <c r="C7" s="5"/>
      <c r="D7" s="5"/>
      <c r="E7" s="26"/>
      <c r="F7" s="5"/>
      <c r="G7" s="26"/>
      <c r="H7" s="26"/>
      <c r="I7" s="18"/>
      <c r="J7" s="5"/>
    </row>
    <row r="8" spans="1:10" ht="12.75">
      <c r="A8" s="79" t="s">
        <v>154</v>
      </c>
      <c r="B8" s="79"/>
      <c r="C8" s="79"/>
      <c r="D8" s="79"/>
      <c r="E8" s="79"/>
      <c r="F8" s="79"/>
      <c r="G8" s="79"/>
      <c r="I8" s="18"/>
      <c r="J8" s="5"/>
    </row>
    <row r="9" spans="1:10" ht="12.75">
      <c r="A9" s="79" t="s">
        <v>107</v>
      </c>
      <c r="B9" s="79"/>
      <c r="C9" s="79"/>
      <c r="D9" s="79"/>
      <c r="E9" s="79"/>
      <c r="F9" s="79"/>
      <c r="G9" s="79"/>
      <c r="I9" s="18"/>
      <c r="J9" s="5"/>
    </row>
    <row r="10" spans="1:10" ht="5.25" customHeight="1">
      <c r="A10" s="5"/>
      <c r="B10" s="5"/>
      <c r="C10" s="5"/>
      <c r="D10" s="5"/>
      <c r="E10" s="5"/>
      <c r="F10" s="5"/>
      <c r="G10" s="5"/>
      <c r="I10" s="18"/>
      <c r="J10" s="5"/>
    </row>
    <row r="11" spans="1:10" ht="58.5" customHeight="1">
      <c r="A11" s="47" t="s">
        <v>90</v>
      </c>
      <c r="B11" s="47"/>
      <c r="C11" s="47"/>
      <c r="D11" s="7" t="s">
        <v>86</v>
      </c>
      <c r="E11" s="24" t="s">
        <v>87</v>
      </c>
      <c r="F11" s="24" t="s">
        <v>88</v>
      </c>
      <c r="G11" s="24" t="s">
        <v>89</v>
      </c>
      <c r="H11" s="16" t="s">
        <v>149</v>
      </c>
      <c r="I11" s="18"/>
      <c r="J11" s="5"/>
    </row>
    <row r="12" spans="1:10" ht="18" customHeight="1">
      <c r="A12" s="80" t="s">
        <v>35</v>
      </c>
      <c r="B12" s="81"/>
      <c r="C12" s="82"/>
      <c r="D12" s="36" t="s">
        <v>92</v>
      </c>
      <c r="E12" s="36" t="s">
        <v>91</v>
      </c>
      <c r="F12" s="36" t="s">
        <v>10</v>
      </c>
      <c r="G12" s="36" t="s">
        <v>0</v>
      </c>
      <c r="H12" s="23">
        <f>H13+H17+H30+H39+H47+H51+H55</f>
        <v>132133.5</v>
      </c>
      <c r="I12" s="18"/>
      <c r="J12" s="5"/>
    </row>
    <row r="13" spans="1:10" ht="49.5" customHeight="1">
      <c r="A13" s="83" t="s">
        <v>155</v>
      </c>
      <c r="B13" s="84"/>
      <c r="C13" s="85"/>
      <c r="D13" s="1" t="s">
        <v>92</v>
      </c>
      <c r="E13" s="2" t="s">
        <v>93</v>
      </c>
      <c r="F13" s="1" t="s">
        <v>10</v>
      </c>
      <c r="G13" s="1" t="s">
        <v>0</v>
      </c>
      <c r="H13" s="10">
        <f>H14</f>
        <v>1671.1</v>
      </c>
      <c r="I13" s="18"/>
      <c r="J13" s="5"/>
    </row>
    <row r="14" spans="1:10" ht="42.75" customHeight="1">
      <c r="A14" s="76" t="s">
        <v>53</v>
      </c>
      <c r="B14" s="77"/>
      <c r="C14" s="78"/>
      <c r="D14" s="1" t="s">
        <v>92</v>
      </c>
      <c r="E14" s="2" t="s">
        <v>93</v>
      </c>
      <c r="F14" s="1" t="s">
        <v>54</v>
      </c>
      <c r="G14" s="1" t="s">
        <v>0</v>
      </c>
      <c r="H14" s="10">
        <f>H15</f>
        <v>1671.1</v>
      </c>
      <c r="I14" s="18"/>
      <c r="J14" s="5"/>
    </row>
    <row r="15" spans="1:10" ht="18" customHeight="1">
      <c r="A15" s="76" t="s">
        <v>41</v>
      </c>
      <c r="B15" s="77"/>
      <c r="C15" s="78"/>
      <c r="D15" s="1" t="s">
        <v>92</v>
      </c>
      <c r="E15" s="2" t="s">
        <v>93</v>
      </c>
      <c r="F15" s="1" t="s">
        <v>55</v>
      </c>
      <c r="G15" s="1" t="s">
        <v>0</v>
      </c>
      <c r="H15" s="10">
        <f>H16</f>
        <v>1671.1</v>
      </c>
      <c r="I15" s="18"/>
      <c r="J15" s="5"/>
    </row>
    <row r="16" spans="1:10" ht="18" customHeight="1">
      <c r="A16" s="76" t="s">
        <v>160</v>
      </c>
      <c r="B16" s="77"/>
      <c r="C16" s="78"/>
      <c r="D16" s="1" t="s">
        <v>92</v>
      </c>
      <c r="E16" s="2" t="s">
        <v>93</v>
      </c>
      <c r="F16" s="1" t="s">
        <v>55</v>
      </c>
      <c r="G16" s="1" t="s">
        <v>159</v>
      </c>
      <c r="H16" s="11">
        <v>1671.1</v>
      </c>
      <c r="I16" s="18"/>
      <c r="J16" s="5"/>
    </row>
    <row r="17" spans="1:10" ht="40.5" customHeight="1">
      <c r="A17" s="55" t="s">
        <v>56</v>
      </c>
      <c r="B17" s="55"/>
      <c r="C17" s="55"/>
      <c r="D17" s="3" t="s">
        <v>92</v>
      </c>
      <c r="E17" s="2" t="s">
        <v>94</v>
      </c>
      <c r="F17" s="1" t="s">
        <v>10</v>
      </c>
      <c r="G17" s="1" t="s">
        <v>0</v>
      </c>
      <c r="H17" s="10">
        <f>H18</f>
        <v>13807.100000000002</v>
      </c>
      <c r="I17" s="18"/>
      <c r="J17" s="5"/>
    </row>
    <row r="18" spans="1:10" ht="40.5" customHeight="1">
      <c r="A18" s="44" t="s">
        <v>53</v>
      </c>
      <c r="B18" s="44"/>
      <c r="C18" s="44"/>
      <c r="D18" s="3" t="s">
        <v>92</v>
      </c>
      <c r="E18" s="2" t="s">
        <v>94</v>
      </c>
      <c r="F18" s="2" t="s">
        <v>54</v>
      </c>
      <c r="G18" s="2" t="s">
        <v>0</v>
      </c>
      <c r="H18" s="10">
        <f>H19+H26+H28</f>
        <v>13807.100000000002</v>
      </c>
      <c r="I18" s="18"/>
      <c r="J18" s="5"/>
    </row>
    <row r="19" spans="1:10" ht="18" customHeight="1">
      <c r="A19" s="45" t="s">
        <v>20</v>
      </c>
      <c r="B19" s="45"/>
      <c r="C19" s="45"/>
      <c r="D19" s="3" t="s">
        <v>92</v>
      </c>
      <c r="E19" s="2" t="s">
        <v>94</v>
      </c>
      <c r="F19" s="1" t="s">
        <v>57</v>
      </c>
      <c r="G19" s="1" t="s">
        <v>0</v>
      </c>
      <c r="H19" s="4">
        <f>H20+H21+H22+H23+H24+H25</f>
        <v>10927.800000000001</v>
      </c>
      <c r="I19" s="18"/>
      <c r="J19" s="5"/>
    </row>
    <row r="20" spans="1:10" ht="18" customHeight="1">
      <c r="A20" s="76" t="s">
        <v>160</v>
      </c>
      <c r="B20" s="77"/>
      <c r="C20" s="78"/>
      <c r="D20" s="3" t="s">
        <v>92</v>
      </c>
      <c r="E20" s="2" t="s">
        <v>94</v>
      </c>
      <c r="F20" s="1" t="s">
        <v>57</v>
      </c>
      <c r="G20" s="1" t="s">
        <v>159</v>
      </c>
      <c r="H20" s="11">
        <v>8142.1</v>
      </c>
      <c r="I20" s="18"/>
      <c r="J20" s="5"/>
    </row>
    <row r="21" spans="1:10" ht="30.75" customHeight="1">
      <c r="A21" s="76" t="s">
        <v>161</v>
      </c>
      <c r="B21" s="77"/>
      <c r="C21" s="78"/>
      <c r="D21" s="3" t="s">
        <v>92</v>
      </c>
      <c r="E21" s="2" t="s">
        <v>94</v>
      </c>
      <c r="F21" s="1" t="s">
        <v>57</v>
      </c>
      <c r="G21" s="1" t="s">
        <v>162</v>
      </c>
      <c r="H21" s="11">
        <v>42.6</v>
      </c>
      <c r="I21" s="18"/>
      <c r="J21" s="5"/>
    </row>
    <row r="22" spans="1:10" ht="27.75" customHeight="1">
      <c r="A22" s="60" t="s">
        <v>164</v>
      </c>
      <c r="B22" s="61"/>
      <c r="C22" s="62"/>
      <c r="D22" s="3" t="s">
        <v>92</v>
      </c>
      <c r="E22" s="2" t="s">
        <v>94</v>
      </c>
      <c r="F22" s="1" t="s">
        <v>57</v>
      </c>
      <c r="G22" s="1" t="s">
        <v>163</v>
      </c>
      <c r="H22" s="11">
        <v>881</v>
      </c>
      <c r="I22" s="18"/>
      <c r="J22" s="5"/>
    </row>
    <row r="23" spans="1:10" ht="27.75" customHeight="1">
      <c r="A23" s="60" t="s">
        <v>166</v>
      </c>
      <c r="B23" s="61"/>
      <c r="C23" s="62"/>
      <c r="D23" s="3" t="s">
        <v>92</v>
      </c>
      <c r="E23" s="2" t="s">
        <v>94</v>
      </c>
      <c r="F23" s="1" t="s">
        <v>57</v>
      </c>
      <c r="G23" s="1" t="s">
        <v>165</v>
      </c>
      <c r="H23" s="11">
        <v>1760.6</v>
      </c>
      <c r="I23" s="18"/>
      <c r="J23" s="5"/>
    </row>
    <row r="24" spans="1:10" ht="23.25" customHeight="1">
      <c r="A24" s="60" t="s">
        <v>169</v>
      </c>
      <c r="B24" s="61"/>
      <c r="C24" s="62"/>
      <c r="D24" s="3" t="s">
        <v>92</v>
      </c>
      <c r="E24" s="2" t="s">
        <v>94</v>
      </c>
      <c r="F24" s="1" t="s">
        <v>57</v>
      </c>
      <c r="G24" s="1" t="s">
        <v>167</v>
      </c>
      <c r="H24" s="11">
        <v>40</v>
      </c>
      <c r="I24" s="18"/>
      <c r="J24" s="5"/>
    </row>
    <row r="25" spans="1:10" ht="23.25" customHeight="1">
      <c r="A25" s="60" t="s">
        <v>170</v>
      </c>
      <c r="B25" s="61"/>
      <c r="C25" s="62"/>
      <c r="D25" s="3" t="s">
        <v>92</v>
      </c>
      <c r="E25" s="2" t="s">
        <v>94</v>
      </c>
      <c r="F25" s="1" t="s">
        <v>57</v>
      </c>
      <c r="G25" s="1" t="s">
        <v>168</v>
      </c>
      <c r="H25" s="11">
        <v>61.5</v>
      </c>
      <c r="I25" s="18"/>
      <c r="J25" s="5"/>
    </row>
    <row r="26" spans="1:10" ht="26.25" customHeight="1">
      <c r="A26" s="44" t="s">
        <v>108</v>
      </c>
      <c r="B26" s="45"/>
      <c r="C26" s="45"/>
      <c r="D26" s="3" t="s">
        <v>92</v>
      </c>
      <c r="E26" s="2" t="s">
        <v>94</v>
      </c>
      <c r="F26" s="2" t="s">
        <v>58</v>
      </c>
      <c r="G26" s="2" t="s">
        <v>0</v>
      </c>
      <c r="H26" s="11">
        <f>H27</f>
        <v>1540.1</v>
      </c>
      <c r="I26" s="18"/>
      <c r="J26" s="5"/>
    </row>
    <row r="27" spans="1:10" ht="18" customHeight="1">
      <c r="A27" s="76" t="s">
        <v>160</v>
      </c>
      <c r="B27" s="77"/>
      <c r="C27" s="78"/>
      <c r="D27" s="3" t="s">
        <v>92</v>
      </c>
      <c r="E27" s="2" t="s">
        <v>94</v>
      </c>
      <c r="F27" s="2" t="s">
        <v>58</v>
      </c>
      <c r="G27" s="2" t="s">
        <v>159</v>
      </c>
      <c r="H27" s="11">
        <v>1540.1</v>
      </c>
      <c r="I27" s="18"/>
      <c r="J27" s="5"/>
    </row>
    <row r="28" spans="1:10" ht="30" customHeight="1">
      <c r="A28" s="44" t="s">
        <v>59</v>
      </c>
      <c r="B28" s="45"/>
      <c r="C28" s="45"/>
      <c r="D28" s="3" t="s">
        <v>92</v>
      </c>
      <c r="E28" s="2" t="s">
        <v>94</v>
      </c>
      <c r="F28" s="2" t="s">
        <v>60</v>
      </c>
      <c r="G28" s="2" t="s">
        <v>0</v>
      </c>
      <c r="H28" s="11">
        <f>H29</f>
        <v>1339.2</v>
      </c>
      <c r="I28" s="18"/>
      <c r="J28" s="5"/>
    </row>
    <row r="29" spans="1:10" ht="18" customHeight="1">
      <c r="A29" s="76" t="s">
        <v>160</v>
      </c>
      <c r="B29" s="77"/>
      <c r="C29" s="78"/>
      <c r="D29" s="3" t="s">
        <v>92</v>
      </c>
      <c r="E29" s="2" t="s">
        <v>94</v>
      </c>
      <c r="F29" s="2" t="s">
        <v>60</v>
      </c>
      <c r="G29" s="2" t="s">
        <v>159</v>
      </c>
      <c r="H29" s="11">
        <v>1339.2</v>
      </c>
      <c r="I29" s="18"/>
      <c r="J29" s="5"/>
    </row>
    <row r="30" spans="1:10" ht="54.75" customHeight="1">
      <c r="A30" s="42" t="s">
        <v>11</v>
      </c>
      <c r="B30" s="42"/>
      <c r="C30" s="42"/>
      <c r="D30" s="3" t="s">
        <v>92</v>
      </c>
      <c r="E30" s="1" t="s">
        <v>95</v>
      </c>
      <c r="F30" s="1" t="s">
        <v>10</v>
      </c>
      <c r="G30" s="1" t="s">
        <v>0</v>
      </c>
      <c r="H30" s="4">
        <f>H31</f>
        <v>96394.1</v>
      </c>
      <c r="I30" s="18"/>
      <c r="J30" s="5"/>
    </row>
    <row r="31" spans="1:10" ht="41.25" customHeight="1">
      <c r="A31" s="44" t="s">
        <v>53</v>
      </c>
      <c r="B31" s="44"/>
      <c r="C31" s="44"/>
      <c r="D31" s="3" t="s">
        <v>92</v>
      </c>
      <c r="E31" s="1" t="s">
        <v>95</v>
      </c>
      <c r="F31" s="1" t="s">
        <v>54</v>
      </c>
      <c r="G31" s="1" t="s">
        <v>0</v>
      </c>
      <c r="H31" s="4">
        <f>H32</f>
        <v>96394.1</v>
      </c>
      <c r="I31" s="18"/>
      <c r="J31" s="5"/>
    </row>
    <row r="32" spans="1:10" ht="18" customHeight="1">
      <c r="A32" s="44" t="s">
        <v>20</v>
      </c>
      <c r="B32" s="45"/>
      <c r="C32" s="45"/>
      <c r="D32" s="3" t="s">
        <v>92</v>
      </c>
      <c r="E32" s="1" t="s">
        <v>95</v>
      </c>
      <c r="F32" s="1" t="s">
        <v>57</v>
      </c>
      <c r="G32" s="1" t="s">
        <v>0</v>
      </c>
      <c r="H32" s="4">
        <f>H33+H34+H35+H36+H37+H38</f>
        <v>96394.1</v>
      </c>
      <c r="I32" s="18"/>
      <c r="J32" s="5"/>
    </row>
    <row r="33" spans="1:10" ht="18" customHeight="1">
      <c r="A33" s="76" t="s">
        <v>160</v>
      </c>
      <c r="B33" s="77"/>
      <c r="C33" s="78"/>
      <c r="D33" s="3" t="s">
        <v>92</v>
      </c>
      <c r="E33" s="1" t="s">
        <v>95</v>
      </c>
      <c r="F33" s="1" t="s">
        <v>57</v>
      </c>
      <c r="G33" s="1" t="s">
        <v>159</v>
      </c>
      <c r="H33" s="4">
        <v>74697.9</v>
      </c>
      <c r="I33" s="18"/>
      <c r="J33" s="5"/>
    </row>
    <row r="34" spans="1:10" ht="25.5" customHeight="1">
      <c r="A34" s="76" t="s">
        <v>161</v>
      </c>
      <c r="B34" s="77"/>
      <c r="C34" s="78"/>
      <c r="D34" s="3" t="s">
        <v>92</v>
      </c>
      <c r="E34" s="1" t="s">
        <v>95</v>
      </c>
      <c r="F34" s="1" t="s">
        <v>57</v>
      </c>
      <c r="G34" s="1" t="s">
        <v>162</v>
      </c>
      <c r="H34" s="4">
        <v>80</v>
      </c>
      <c r="I34" s="18"/>
      <c r="J34" s="5"/>
    </row>
    <row r="35" spans="1:10" ht="29.25" customHeight="1">
      <c r="A35" s="60" t="s">
        <v>164</v>
      </c>
      <c r="B35" s="61"/>
      <c r="C35" s="62"/>
      <c r="D35" s="3" t="s">
        <v>92</v>
      </c>
      <c r="E35" s="1" t="s">
        <v>95</v>
      </c>
      <c r="F35" s="1" t="s">
        <v>57</v>
      </c>
      <c r="G35" s="1" t="s">
        <v>163</v>
      </c>
      <c r="H35" s="4">
        <v>5205.6</v>
      </c>
      <c r="I35" s="18"/>
      <c r="J35" s="5"/>
    </row>
    <row r="36" spans="1:10" ht="35.25" customHeight="1">
      <c r="A36" s="60" t="s">
        <v>166</v>
      </c>
      <c r="B36" s="61"/>
      <c r="C36" s="62"/>
      <c r="D36" s="3" t="s">
        <v>92</v>
      </c>
      <c r="E36" s="1" t="s">
        <v>95</v>
      </c>
      <c r="F36" s="1" t="s">
        <v>57</v>
      </c>
      <c r="G36" s="1" t="s">
        <v>165</v>
      </c>
      <c r="H36" s="4">
        <v>15935.6</v>
      </c>
      <c r="I36" s="18"/>
      <c r="J36" s="5"/>
    </row>
    <row r="37" spans="1:10" ht="35.25" customHeight="1">
      <c r="A37" s="60" t="s">
        <v>169</v>
      </c>
      <c r="B37" s="61"/>
      <c r="C37" s="62"/>
      <c r="D37" s="3" t="s">
        <v>92</v>
      </c>
      <c r="E37" s="1" t="s">
        <v>95</v>
      </c>
      <c r="F37" s="1" t="s">
        <v>57</v>
      </c>
      <c r="G37" s="1" t="s">
        <v>167</v>
      </c>
      <c r="H37" s="4">
        <v>296</v>
      </c>
      <c r="I37" s="18"/>
      <c r="J37" s="5"/>
    </row>
    <row r="38" spans="1:10" ht="18" customHeight="1">
      <c r="A38" s="60" t="s">
        <v>170</v>
      </c>
      <c r="B38" s="61"/>
      <c r="C38" s="62"/>
      <c r="D38" s="3" t="s">
        <v>92</v>
      </c>
      <c r="E38" s="1" t="s">
        <v>95</v>
      </c>
      <c r="F38" s="1" t="s">
        <v>57</v>
      </c>
      <c r="G38" s="1" t="s">
        <v>168</v>
      </c>
      <c r="H38" s="11">
        <v>179</v>
      </c>
      <c r="I38" s="18"/>
      <c r="J38" s="5"/>
    </row>
    <row r="39" spans="1:10" ht="45" customHeight="1">
      <c r="A39" s="42" t="s">
        <v>121</v>
      </c>
      <c r="B39" s="42"/>
      <c r="C39" s="42"/>
      <c r="D39" s="3" t="s">
        <v>92</v>
      </c>
      <c r="E39" s="1" t="s">
        <v>122</v>
      </c>
      <c r="F39" s="1" t="s">
        <v>10</v>
      </c>
      <c r="G39" s="1" t="s">
        <v>0</v>
      </c>
      <c r="H39" s="4">
        <f>H40</f>
        <v>4011</v>
      </c>
      <c r="I39" s="18"/>
      <c r="J39" s="5"/>
    </row>
    <row r="40" spans="1:10" ht="40.5" customHeight="1">
      <c r="A40" s="44" t="s">
        <v>53</v>
      </c>
      <c r="B40" s="44"/>
      <c r="C40" s="44"/>
      <c r="D40" s="3" t="s">
        <v>92</v>
      </c>
      <c r="E40" s="1" t="s">
        <v>122</v>
      </c>
      <c r="F40" s="1" t="s">
        <v>54</v>
      </c>
      <c r="G40" s="1" t="s">
        <v>0</v>
      </c>
      <c r="H40" s="4">
        <f>H41</f>
        <v>4011</v>
      </c>
      <c r="I40" s="18"/>
      <c r="J40" s="5"/>
    </row>
    <row r="41" spans="1:10" ht="18" customHeight="1">
      <c r="A41" s="44" t="s">
        <v>20</v>
      </c>
      <c r="B41" s="45"/>
      <c r="C41" s="45"/>
      <c r="D41" s="3" t="s">
        <v>92</v>
      </c>
      <c r="E41" s="1" t="s">
        <v>122</v>
      </c>
      <c r="F41" s="1" t="s">
        <v>57</v>
      </c>
      <c r="G41" s="1" t="s">
        <v>0</v>
      </c>
      <c r="H41" s="4">
        <f>H42+H43+H44+H45+H46</f>
        <v>4011</v>
      </c>
      <c r="I41" s="18"/>
      <c r="J41" s="5"/>
    </row>
    <row r="42" spans="1:10" ht="18" customHeight="1">
      <c r="A42" s="76" t="s">
        <v>160</v>
      </c>
      <c r="B42" s="77"/>
      <c r="C42" s="78"/>
      <c r="D42" s="3" t="s">
        <v>92</v>
      </c>
      <c r="E42" s="1" t="s">
        <v>122</v>
      </c>
      <c r="F42" s="1" t="s">
        <v>57</v>
      </c>
      <c r="G42" s="1" t="s">
        <v>159</v>
      </c>
      <c r="H42" s="4">
        <v>3091.3</v>
      </c>
      <c r="I42" s="18"/>
      <c r="J42" s="5"/>
    </row>
    <row r="43" spans="1:10" ht="26.25" customHeight="1">
      <c r="A43" s="60" t="s">
        <v>164</v>
      </c>
      <c r="B43" s="61"/>
      <c r="C43" s="62"/>
      <c r="D43" s="3" t="s">
        <v>92</v>
      </c>
      <c r="E43" s="1" t="s">
        <v>122</v>
      </c>
      <c r="F43" s="1" t="s">
        <v>57</v>
      </c>
      <c r="G43" s="1" t="s">
        <v>163</v>
      </c>
      <c r="H43" s="4">
        <f>236+80</f>
        <v>316</v>
      </c>
      <c r="I43" s="18"/>
      <c r="J43" s="5"/>
    </row>
    <row r="44" spans="1:10" ht="26.25" customHeight="1">
      <c r="A44" s="60" t="s">
        <v>166</v>
      </c>
      <c r="B44" s="61"/>
      <c r="C44" s="62"/>
      <c r="D44" s="3" t="s">
        <v>92</v>
      </c>
      <c r="E44" s="1" t="s">
        <v>122</v>
      </c>
      <c r="F44" s="1" t="s">
        <v>57</v>
      </c>
      <c r="G44" s="1" t="s">
        <v>165</v>
      </c>
      <c r="H44" s="4">
        <f>648.7-80</f>
        <v>568.7</v>
      </c>
      <c r="I44" s="18"/>
      <c r="J44" s="5"/>
    </row>
    <row r="45" spans="1:10" ht="26.25" customHeight="1">
      <c r="A45" s="60" t="s">
        <v>169</v>
      </c>
      <c r="B45" s="61"/>
      <c r="C45" s="62"/>
      <c r="D45" s="3" t="s">
        <v>92</v>
      </c>
      <c r="E45" s="1" t="s">
        <v>122</v>
      </c>
      <c r="F45" s="1" t="s">
        <v>57</v>
      </c>
      <c r="G45" s="1" t="s">
        <v>167</v>
      </c>
      <c r="H45" s="4">
        <v>5</v>
      </c>
      <c r="I45" s="18"/>
      <c r="J45" s="5"/>
    </row>
    <row r="46" spans="1:10" ht="18" customHeight="1">
      <c r="A46" s="60" t="s">
        <v>170</v>
      </c>
      <c r="B46" s="61"/>
      <c r="C46" s="62"/>
      <c r="D46" s="3" t="s">
        <v>92</v>
      </c>
      <c r="E46" s="1" t="s">
        <v>122</v>
      </c>
      <c r="F46" s="1" t="s">
        <v>57</v>
      </c>
      <c r="G46" s="1" t="s">
        <v>168</v>
      </c>
      <c r="H46" s="11">
        <v>30</v>
      </c>
      <c r="I46" s="18"/>
      <c r="J46" s="5"/>
    </row>
    <row r="47" spans="1:10" ht="18" customHeight="1">
      <c r="A47" s="73" t="s">
        <v>142</v>
      </c>
      <c r="B47" s="74"/>
      <c r="C47" s="75"/>
      <c r="D47" s="34" t="s">
        <v>92</v>
      </c>
      <c r="E47" s="34" t="s">
        <v>102</v>
      </c>
      <c r="F47" s="34" t="s">
        <v>10</v>
      </c>
      <c r="G47" s="34" t="s">
        <v>0</v>
      </c>
      <c r="H47" s="32">
        <f>H48</f>
        <v>2968.9</v>
      </c>
      <c r="I47" s="18"/>
      <c r="J47" s="5"/>
    </row>
    <row r="48" spans="1:10" ht="18" customHeight="1">
      <c r="A48" s="67" t="s">
        <v>142</v>
      </c>
      <c r="B48" s="68"/>
      <c r="C48" s="69"/>
      <c r="D48" s="35" t="s">
        <v>92</v>
      </c>
      <c r="E48" s="35" t="s">
        <v>102</v>
      </c>
      <c r="F48" s="35" t="s">
        <v>143</v>
      </c>
      <c r="G48" s="35" t="s">
        <v>0</v>
      </c>
      <c r="H48" s="33">
        <f>H49</f>
        <v>2968.9</v>
      </c>
      <c r="I48" s="18"/>
      <c r="J48" s="5"/>
    </row>
    <row r="49" spans="1:10" ht="28.5" customHeight="1">
      <c r="A49" s="70" t="s">
        <v>173</v>
      </c>
      <c r="B49" s="71"/>
      <c r="C49" s="72"/>
      <c r="D49" s="35" t="s">
        <v>92</v>
      </c>
      <c r="E49" s="35" t="s">
        <v>102</v>
      </c>
      <c r="F49" s="35" t="s">
        <v>174</v>
      </c>
      <c r="G49" s="35" t="s">
        <v>0</v>
      </c>
      <c r="H49" s="33">
        <f>H50</f>
        <v>2968.9</v>
      </c>
      <c r="I49" s="18"/>
      <c r="J49" s="5"/>
    </row>
    <row r="50" spans="1:10" ht="28.5" customHeight="1">
      <c r="A50" s="48" t="s">
        <v>166</v>
      </c>
      <c r="B50" s="49"/>
      <c r="C50" s="50"/>
      <c r="D50" s="35" t="s">
        <v>92</v>
      </c>
      <c r="E50" s="35" t="s">
        <v>102</v>
      </c>
      <c r="F50" s="35" t="s">
        <v>174</v>
      </c>
      <c r="G50" s="35" t="s">
        <v>165</v>
      </c>
      <c r="H50" s="33">
        <f>2042.9+926</f>
        <v>2968.9</v>
      </c>
      <c r="I50" s="18"/>
      <c r="J50" s="5"/>
    </row>
    <row r="51" spans="1:10" ht="18" customHeight="1">
      <c r="A51" s="42" t="s">
        <v>7</v>
      </c>
      <c r="B51" s="43"/>
      <c r="C51" s="43"/>
      <c r="D51" s="3" t="s">
        <v>92</v>
      </c>
      <c r="E51" s="1" t="s">
        <v>96</v>
      </c>
      <c r="F51" s="1" t="s">
        <v>10</v>
      </c>
      <c r="G51" s="1" t="s">
        <v>0</v>
      </c>
      <c r="H51" s="4">
        <f>H52</f>
        <v>5000</v>
      </c>
      <c r="I51" s="18"/>
      <c r="J51" s="5"/>
    </row>
    <row r="52" spans="1:10" ht="18" customHeight="1">
      <c r="A52" s="44" t="s">
        <v>7</v>
      </c>
      <c r="B52" s="45"/>
      <c r="C52" s="45"/>
      <c r="D52" s="3" t="s">
        <v>92</v>
      </c>
      <c r="E52" s="1" t="s">
        <v>96</v>
      </c>
      <c r="F52" s="1" t="s">
        <v>15</v>
      </c>
      <c r="G52" s="1" t="s">
        <v>0</v>
      </c>
      <c r="H52" s="4">
        <f>H53</f>
        <v>5000</v>
      </c>
      <c r="I52" s="18"/>
      <c r="J52" s="5"/>
    </row>
    <row r="53" spans="1:10" ht="18" customHeight="1">
      <c r="A53" s="44" t="s">
        <v>62</v>
      </c>
      <c r="B53" s="45"/>
      <c r="C53" s="45"/>
      <c r="D53" s="3" t="s">
        <v>92</v>
      </c>
      <c r="E53" s="1" t="s">
        <v>96</v>
      </c>
      <c r="F53" s="1" t="s">
        <v>63</v>
      </c>
      <c r="G53" s="1" t="s">
        <v>0</v>
      </c>
      <c r="H53" s="4">
        <f>H54</f>
        <v>5000</v>
      </c>
      <c r="I53" s="18"/>
      <c r="J53" s="5"/>
    </row>
    <row r="54" spans="1:10" ht="18" customHeight="1">
      <c r="A54" s="44" t="s">
        <v>172</v>
      </c>
      <c r="B54" s="45"/>
      <c r="C54" s="45"/>
      <c r="D54" s="3" t="s">
        <v>92</v>
      </c>
      <c r="E54" s="1" t="s">
        <v>96</v>
      </c>
      <c r="F54" s="1" t="s">
        <v>63</v>
      </c>
      <c r="G54" s="1" t="s">
        <v>171</v>
      </c>
      <c r="H54" s="11">
        <v>5000</v>
      </c>
      <c r="I54" s="18"/>
      <c r="J54" s="5"/>
    </row>
    <row r="55" spans="1:10" ht="18" customHeight="1">
      <c r="A55" s="64" t="s">
        <v>109</v>
      </c>
      <c r="B55" s="65"/>
      <c r="C55" s="66"/>
      <c r="D55" s="3" t="s">
        <v>92</v>
      </c>
      <c r="E55" s="1" t="s">
        <v>133</v>
      </c>
      <c r="F55" s="1" t="s">
        <v>10</v>
      </c>
      <c r="G55" s="1" t="s">
        <v>0</v>
      </c>
      <c r="H55" s="4">
        <f>H56+H61</f>
        <v>8281.3</v>
      </c>
      <c r="I55" s="18"/>
      <c r="J55" s="5"/>
    </row>
    <row r="56" spans="1:10" ht="42.75" customHeight="1">
      <c r="A56" s="37" t="s">
        <v>134</v>
      </c>
      <c r="B56" s="58"/>
      <c r="C56" s="59"/>
      <c r="D56" s="3" t="s">
        <v>92</v>
      </c>
      <c r="E56" s="1" t="s">
        <v>133</v>
      </c>
      <c r="F56" s="1" t="s">
        <v>130</v>
      </c>
      <c r="G56" s="1" t="s">
        <v>0</v>
      </c>
      <c r="H56" s="4">
        <f>H57+H59</f>
        <v>7631.3</v>
      </c>
      <c r="I56" s="18"/>
      <c r="J56" s="5"/>
    </row>
    <row r="57" spans="1:10" ht="39.75" customHeight="1">
      <c r="A57" s="57" t="s">
        <v>132</v>
      </c>
      <c r="B57" s="58"/>
      <c r="C57" s="59"/>
      <c r="D57" s="3" t="s">
        <v>92</v>
      </c>
      <c r="E57" s="1" t="s">
        <v>133</v>
      </c>
      <c r="F57" s="1" t="s">
        <v>131</v>
      </c>
      <c r="G57" s="1" t="s">
        <v>0</v>
      </c>
      <c r="H57" s="4">
        <f>H58</f>
        <v>4797</v>
      </c>
      <c r="I57" s="18"/>
      <c r="J57" s="5"/>
    </row>
    <row r="58" spans="1:10" ht="29.25" customHeight="1">
      <c r="A58" s="48" t="s">
        <v>166</v>
      </c>
      <c r="B58" s="49"/>
      <c r="C58" s="50"/>
      <c r="D58" s="3" t="s">
        <v>92</v>
      </c>
      <c r="E58" s="1" t="s">
        <v>133</v>
      </c>
      <c r="F58" s="1" t="s">
        <v>131</v>
      </c>
      <c r="G58" s="1" t="s">
        <v>165</v>
      </c>
      <c r="H58" s="11">
        <v>4797</v>
      </c>
      <c r="I58" s="18"/>
      <c r="J58" s="5"/>
    </row>
    <row r="59" spans="1:11" ht="32.25" customHeight="1">
      <c r="A59" s="37" t="s">
        <v>147</v>
      </c>
      <c r="B59" s="58"/>
      <c r="C59" s="59"/>
      <c r="D59" s="3" t="s">
        <v>92</v>
      </c>
      <c r="E59" s="1" t="s">
        <v>133</v>
      </c>
      <c r="F59" s="1" t="s">
        <v>148</v>
      </c>
      <c r="G59" s="1" t="s">
        <v>0</v>
      </c>
      <c r="H59" s="4">
        <f>H60</f>
        <v>2834.3</v>
      </c>
      <c r="I59" s="25"/>
      <c r="J59" s="9"/>
      <c r="K59" s="9"/>
    </row>
    <row r="60" spans="1:11" ht="25.5" customHeight="1">
      <c r="A60" s="48" t="s">
        <v>166</v>
      </c>
      <c r="B60" s="49"/>
      <c r="C60" s="50"/>
      <c r="D60" s="3" t="s">
        <v>92</v>
      </c>
      <c r="E60" s="1" t="s">
        <v>133</v>
      </c>
      <c r="F60" s="1" t="s">
        <v>148</v>
      </c>
      <c r="G60" s="1" t="s">
        <v>165</v>
      </c>
      <c r="H60" s="4">
        <v>2834.3</v>
      </c>
      <c r="I60" s="25"/>
      <c r="J60" s="9"/>
      <c r="K60" s="9"/>
    </row>
    <row r="61" spans="1:10" ht="18" customHeight="1">
      <c r="A61" s="37" t="s">
        <v>111</v>
      </c>
      <c r="B61" s="38"/>
      <c r="C61" s="39"/>
      <c r="D61" s="3" t="s">
        <v>92</v>
      </c>
      <c r="E61" s="1" t="s">
        <v>133</v>
      </c>
      <c r="F61" s="1" t="s">
        <v>112</v>
      </c>
      <c r="G61" s="1" t="s">
        <v>0</v>
      </c>
      <c r="H61" s="4">
        <f>H62</f>
        <v>650</v>
      </c>
      <c r="I61" s="18"/>
      <c r="J61" s="5"/>
    </row>
    <row r="62" spans="1:10" ht="31.5" customHeight="1">
      <c r="A62" s="48" t="s">
        <v>166</v>
      </c>
      <c r="B62" s="49"/>
      <c r="C62" s="50"/>
      <c r="D62" s="3" t="s">
        <v>92</v>
      </c>
      <c r="E62" s="1" t="s">
        <v>133</v>
      </c>
      <c r="F62" s="1" t="s">
        <v>112</v>
      </c>
      <c r="G62" s="1" t="s">
        <v>165</v>
      </c>
      <c r="H62" s="11">
        <v>650</v>
      </c>
      <c r="I62" s="18"/>
      <c r="J62" s="5"/>
    </row>
    <row r="63" spans="1:10" ht="27.75" customHeight="1">
      <c r="A63" s="46" t="s">
        <v>16</v>
      </c>
      <c r="B63" s="47"/>
      <c r="C63" s="47"/>
      <c r="D63" s="7" t="s">
        <v>94</v>
      </c>
      <c r="E63" s="7" t="s">
        <v>91</v>
      </c>
      <c r="F63" s="7" t="s">
        <v>10</v>
      </c>
      <c r="G63" s="7" t="s">
        <v>0</v>
      </c>
      <c r="H63" s="12">
        <f>H64+H71</f>
        <v>6109</v>
      </c>
      <c r="I63" s="18"/>
      <c r="J63" s="5"/>
    </row>
    <row r="64" spans="1:10" ht="41.25" customHeight="1">
      <c r="A64" s="54" t="s">
        <v>156</v>
      </c>
      <c r="B64" s="55"/>
      <c r="C64" s="55"/>
      <c r="D64" s="3" t="s">
        <v>94</v>
      </c>
      <c r="E64" s="1" t="s">
        <v>98</v>
      </c>
      <c r="F64" s="1" t="s">
        <v>10</v>
      </c>
      <c r="G64" s="2" t="s">
        <v>0</v>
      </c>
      <c r="H64" s="11">
        <f>H65+H68</f>
        <v>3550</v>
      </c>
      <c r="I64" s="18"/>
      <c r="J64" s="5"/>
    </row>
    <row r="65" spans="1:10" ht="31.5" customHeight="1">
      <c r="A65" s="63" t="s">
        <v>39</v>
      </c>
      <c r="B65" s="63"/>
      <c r="C65" s="63"/>
      <c r="D65" s="3" t="s">
        <v>94</v>
      </c>
      <c r="E65" s="1" t="s">
        <v>98</v>
      </c>
      <c r="F65" s="1" t="s">
        <v>38</v>
      </c>
      <c r="G65" s="1" t="s">
        <v>0</v>
      </c>
      <c r="H65" s="11">
        <f>H66</f>
        <v>2950</v>
      </c>
      <c r="I65" s="18"/>
      <c r="J65" s="5"/>
    </row>
    <row r="66" spans="1:10" ht="45.75" customHeight="1">
      <c r="A66" s="63" t="s">
        <v>37</v>
      </c>
      <c r="B66" s="63"/>
      <c r="C66" s="63"/>
      <c r="D66" s="3" t="s">
        <v>94</v>
      </c>
      <c r="E66" s="1" t="s">
        <v>98</v>
      </c>
      <c r="F66" s="1" t="s">
        <v>64</v>
      </c>
      <c r="G66" s="1" t="s">
        <v>0</v>
      </c>
      <c r="H66" s="11">
        <f>H67</f>
        <v>2950</v>
      </c>
      <c r="I66" s="18"/>
      <c r="J66" s="5"/>
    </row>
    <row r="67" spans="1:10" ht="33.75" customHeight="1">
      <c r="A67" s="48" t="s">
        <v>166</v>
      </c>
      <c r="B67" s="49"/>
      <c r="C67" s="50"/>
      <c r="D67" s="3" t="s">
        <v>94</v>
      </c>
      <c r="E67" s="1" t="s">
        <v>98</v>
      </c>
      <c r="F67" s="1" t="s">
        <v>64</v>
      </c>
      <c r="G67" s="1" t="s">
        <v>165</v>
      </c>
      <c r="H67" s="11">
        <v>2950</v>
      </c>
      <c r="I67" s="18"/>
      <c r="J67" s="5"/>
    </row>
    <row r="68" spans="1:10" ht="18" customHeight="1">
      <c r="A68" s="63" t="s">
        <v>45</v>
      </c>
      <c r="B68" s="45"/>
      <c r="C68" s="45"/>
      <c r="D68" s="3" t="s">
        <v>94</v>
      </c>
      <c r="E68" s="1" t="s">
        <v>98</v>
      </c>
      <c r="F68" s="1" t="s">
        <v>44</v>
      </c>
      <c r="G68" s="1" t="s">
        <v>0</v>
      </c>
      <c r="H68" s="11">
        <f>H69</f>
        <v>600</v>
      </c>
      <c r="I68" s="18"/>
      <c r="J68" s="5"/>
    </row>
    <row r="69" spans="1:10" ht="32.25" customHeight="1">
      <c r="A69" s="63" t="s">
        <v>65</v>
      </c>
      <c r="B69" s="45"/>
      <c r="C69" s="45"/>
      <c r="D69" s="3" t="s">
        <v>94</v>
      </c>
      <c r="E69" s="1" t="s">
        <v>98</v>
      </c>
      <c r="F69" s="1" t="s">
        <v>66</v>
      </c>
      <c r="G69" s="1" t="s">
        <v>0</v>
      </c>
      <c r="H69" s="11">
        <f>H70</f>
        <v>600</v>
      </c>
      <c r="I69" s="18"/>
      <c r="J69" s="5"/>
    </row>
    <row r="70" spans="1:10" ht="31.5" customHeight="1">
      <c r="A70" s="48" t="s">
        <v>166</v>
      </c>
      <c r="B70" s="49"/>
      <c r="C70" s="50"/>
      <c r="D70" s="3" t="s">
        <v>94</v>
      </c>
      <c r="E70" s="1" t="s">
        <v>98</v>
      </c>
      <c r="F70" s="1" t="s">
        <v>66</v>
      </c>
      <c r="G70" s="1" t="s">
        <v>165</v>
      </c>
      <c r="H70" s="11">
        <v>600</v>
      </c>
      <c r="I70" s="18"/>
      <c r="J70" s="5"/>
    </row>
    <row r="71" spans="1:10" ht="28.5" customHeight="1">
      <c r="A71" s="42" t="s">
        <v>113</v>
      </c>
      <c r="B71" s="45"/>
      <c r="C71" s="45"/>
      <c r="D71" s="1" t="s">
        <v>94</v>
      </c>
      <c r="E71" s="1" t="s">
        <v>110</v>
      </c>
      <c r="F71" s="1" t="s">
        <v>10</v>
      </c>
      <c r="G71" s="1" t="s">
        <v>0</v>
      </c>
      <c r="H71" s="11">
        <f>H72+H74</f>
        <v>2559</v>
      </c>
      <c r="I71" s="18"/>
      <c r="J71" s="5"/>
    </row>
    <row r="72" spans="1:10" ht="36.75" customHeight="1">
      <c r="A72" s="52" t="s">
        <v>67</v>
      </c>
      <c r="B72" s="45"/>
      <c r="C72" s="45"/>
      <c r="D72" s="1" t="s">
        <v>94</v>
      </c>
      <c r="E72" s="1" t="s">
        <v>110</v>
      </c>
      <c r="F72" s="1" t="s">
        <v>36</v>
      </c>
      <c r="G72" s="1" t="s">
        <v>0</v>
      </c>
      <c r="H72" s="4">
        <f>H73</f>
        <v>1500</v>
      </c>
      <c r="I72" s="18"/>
      <c r="J72" s="5"/>
    </row>
    <row r="73" spans="1:10" ht="25.5" customHeight="1">
      <c r="A73" s="48" t="s">
        <v>166</v>
      </c>
      <c r="B73" s="49"/>
      <c r="C73" s="50"/>
      <c r="D73" s="1" t="s">
        <v>94</v>
      </c>
      <c r="E73" s="1" t="s">
        <v>110</v>
      </c>
      <c r="F73" s="1" t="s">
        <v>36</v>
      </c>
      <c r="G73" s="1" t="s">
        <v>165</v>
      </c>
      <c r="H73" s="11">
        <v>1500</v>
      </c>
      <c r="I73" s="18"/>
      <c r="J73" s="5"/>
    </row>
    <row r="74" spans="1:10" ht="21" customHeight="1">
      <c r="A74" s="60" t="s">
        <v>187</v>
      </c>
      <c r="B74" s="61"/>
      <c r="C74" s="62"/>
      <c r="D74" s="1" t="s">
        <v>94</v>
      </c>
      <c r="E74" s="1" t="s">
        <v>110</v>
      </c>
      <c r="F74" s="1" t="s">
        <v>120</v>
      </c>
      <c r="G74" s="1" t="s">
        <v>0</v>
      </c>
      <c r="H74" s="11">
        <f>H75+H77</f>
        <v>1059</v>
      </c>
      <c r="I74" s="18"/>
      <c r="J74" s="5"/>
    </row>
    <row r="75" spans="1:10" ht="71.25" customHeight="1">
      <c r="A75" s="60" t="s">
        <v>188</v>
      </c>
      <c r="B75" s="61"/>
      <c r="C75" s="62"/>
      <c r="D75" s="1" t="s">
        <v>94</v>
      </c>
      <c r="E75" s="1" t="s">
        <v>110</v>
      </c>
      <c r="F75" s="1" t="s">
        <v>127</v>
      </c>
      <c r="G75" s="1" t="s">
        <v>0</v>
      </c>
      <c r="H75" s="11">
        <f>H76</f>
        <v>874</v>
      </c>
      <c r="I75" s="18"/>
      <c r="J75" s="5"/>
    </row>
    <row r="76" spans="1:10" ht="34.5" customHeight="1">
      <c r="A76" s="48" t="s">
        <v>166</v>
      </c>
      <c r="B76" s="49"/>
      <c r="C76" s="50"/>
      <c r="D76" s="1" t="s">
        <v>94</v>
      </c>
      <c r="E76" s="1" t="s">
        <v>110</v>
      </c>
      <c r="F76" s="1" t="s">
        <v>127</v>
      </c>
      <c r="G76" s="1" t="s">
        <v>165</v>
      </c>
      <c r="H76" s="11">
        <v>874</v>
      </c>
      <c r="I76" s="18"/>
      <c r="J76" s="5"/>
    </row>
    <row r="77" spans="1:10" ht="56.25" customHeight="1">
      <c r="A77" s="48" t="s">
        <v>189</v>
      </c>
      <c r="B77" s="49"/>
      <c r="C77" s="50"/>
      <c r="D77" s="1" t="s">
        <v>94</v>
      </c>
      <c r="E77" s="1" t="s">
        <v>110</v>
      </c>
      <c r="F77" s="1" t="s">
        <v>128</v>
      </c>
      <c r="G77" s="1" t="s">
        <v>0</v>
      </c>
      <c r="H77" s="11">
        <f>H78</f>
        <v>185</v>
      </c>
      <c r="I77" s="18"/>
      <c r="J77" s="5"/>
    </row>
    <row r="78" spans="1:10" ht="34.5" customHeight="1">
      <c r="A78" s="48" t="s">
        <v>166</v>
      </c>
      <c r="B78" s="49"/>
      <c r="C78" s="50"/>
      <c r="D78" s="1" t="s">
        <v>94</v>
      </c>
      <c r="E78" s="1" t="s">
        <v>110</v>
      </c>
      <c r="F78" s="1" t="s">
        <v>128</v>
      </c>
      <c r="G78" s="1" t="s">
        <v>165</v>
      </c>
      <c r="H78" s="11">
        <v>185</v>
      </c>
      <c r="I78" s="18"/>
      <c r="J78" s="5"/>
    </row>
    <row r="79" spans="1:10" ht="18" customHeight="1">
      <c r="A79" s="41" t="s">
        <v>17</v>
      </c>
      <c r="B79" s="45"/>
      <c r="C79" s="45"/>
      <c r="D79" s="7" t="s">
        <v>95</v>
      </c>
      <c r="E79" s="7" t="s">
        <v>91</v>
      </c>
      <c r="F79" s="7" t="s">
        <v>10</v>
      </c>
      <c r="G79" s="7" t="s">
        <v>0</v>
      </c>
      <c r="H79" s="13">
        <f>H80+H83+H89</f>
        <v>83092.3</v>
      </c>
      <c r="I79" s="18"/>
      <c r="J79" s="5"/>
    </row>
    <row r="80" spans="1:10" ht="18" customHeight="1">
      <c r="A80" s="54" t="s">
        <v>40</v>
      </c>
      <c r="B80" s="55"/>
      <c r="C80" s="55"/>
      <c r="D80" s="3" t="s">
        <v>95</v>
      </c>
      <c r="E80" s="1" t="s">
        <v>100</v>
      </c>
      <c r="F80" s="1" t="s">
        <v>10</v>
      </c>
      <c r="G80" s="1" t="s">
        <v>0</v>
      </c>
      <c r="H80" s="10">
        <f>H81</f>
        <v>15100</v>
      </c>
      <c r="I80" s="18"/>
      <c r="J80" s="5"/>
    </row>
    <row r="81" spans="1:10" ht="30" customHeight="1">
      <c r="A81" s="57" t="s">
        <v>115</v>
      </c>
      <c r="B81" s="58"/>
      <c r="C81" s="59"/>
      <c r="D81" s="3" t="s">
        <v>95</v>
      </c>
      <c r="E81" s="1" t="s">
        <v>100</v>
      </c>
      <c r="F81" s="1" t="s">
        <v>114</v>
      </c>
      <c r="G81" s="1" t="s">
        <v>0</v>
      </c>
      <c r="H81" s="10">
        <f>H82</f>
        <v>15100</v>
      </c>
      <c r="I81" s="18"/>
      <c r="J81" s="5"/>
    </row>
    <row r="82" spans="1:11" ht="28.5" customHeight="1">
      <c r="A82" s="48" t="s">
        <v>166</v>
      </c>
      <c r="B82" s="49"/>
      <c r="C82" s="50"/>
      <c r="D82" s="3" t="s">
        <v>95</v>
      </c>
      <c r="E82" s="1" t="s">
        <v>100</v>
      </c>
      <c r="F82" s="1" t="s">
        <v>114</v>
      </c>
      <c r="G82" s="1" t="s">
        <v>165</v>
      </c>
      <c r="H82" s="11">
        <v>15100</v>
      </c>
      <c r="I82" s="30"/>
      <c r="J82" s="31"/>
      <c r="K82" s="28"/>
    </row>
    <row r="83" spans="1:10" ht="18" customHeight="1">
      <c r="A83" s="42" t="s">
        <v>135</v>
      </c>
      <c r="B83" s="43"/>
      <c r="C83" s="43"/>
      <c r="D83" s="3" t="s">
        <v>95</v>
      </c>
      <c r="E83" s="1" t="s">
        <v>98</v>
      </c>
      <c r="F83" s="1" t="s">
        <v>10</v>
      </c>
      <c r="G83" s="1" t="s">
        <v>0</v>
      </c>
      <c r="H83" s="10">
        <f>H84+H86</f>
        <v>57492.3</v>
      </c>
      <c r="I83" s="18"/>
      <c r="J83" s="5"/>
    </row>
    <row r="84" spans="1:10" ht="18" customHeight="1">
      <c r="A84" s="51" t="s">
        <v>117</v>
      </c>
      <c r="B84" s="56"/>
      <c r="C84" s="56"/>
      <c r="D84" s="3" t="s">
        <v>95</v>
      </c>
      <c r="E84" s="1" t="s">
        <v>98</v>
      </c>
      <c r="F84" s="1" t="s">
        <v>119</v>
      </c>
      <c r="G84" s="1" t="s">
        <v>0</v>
      </c>
      <c r="H84" s="10">
        <f>H85</f>
        <v>25492.3</v>
      </c>
      <c r="I84" s="18"/>
      <c r="J84" s="5"/>
    </row>
    <row r="85" spans="1:10" ht="31.5" customHeight="1">
      <c r="A85" s="48" t="s">
        <v>166</v>
      </c>
      <c r="B85" s="49"/>
      <c r="C85" s="50"/>
      <c r="D85" s="3" t="s">
        <v>95</v>
      </c>
      <c r="E85" s="1" t="s">
        <v>98</v>
      </c>
      <c r="F85" s="1" t="s">
        <v>116</v>
      </c>
      <c r="G85" s="1" t="s">
        <v>165</v>
      </c>
      <c r="H85" s="10">
        <f>25392.1+100.2</f>
        <v>25492.3</v>
      </c>
      <c r="I85" s="18"/>
      <c r="J85" s="5"/>
    </row>
    <row r="86" spans="1:10" ht="24.75" customHeight="1">
      <c r="A86" s="60" t="s">
        <v>187</v>
      </c>
      <c r="B86" s="61"/>
      <c r="C86" s="62"/>
      <c r="D86" s="3" t="s">
        <v>95</v>
      </c>
      <c r="E86" s="1" t="s">
        <v>98</v>
      </c>
      <c r="F86" s="1" t="s">
        <v>120</v>
      </c>
      <c r="G86" s="1" t="s">
        <v>0</v>
      </c>
      <c r="H86" s="10">
        <f>H87</f>
        <v>32000</v>
      </c>
      <c r="I86" s="18"/>
      <c r="J86" s="5"/>
    </row>
    <row r="87" spans="1:10" ht="76.5" customHeight="1">
      <c r="A87" s="60" t="s">
        <v>197</v>
      </c>
      <c r="B87" s="61"/>
      <c r="C87" s="62"/>
      <c r="D87" s="3" t="s">
        <v>95</v>
      </c>
      <c r="E87" s="1" t="s">
        <v>98</v>
      </c>
      <c r="F87" s="1" t="s">
        <v>129</v>
      </c>
      <c r="G87" s="1" t="s">
        <v>0</v>
      </c>
      <c r="H87" s="10">
        <f>H88</f>
        <v>32000</v>
      </c>
      <c r="I87" s="18"/>
      <c r="J87" s="5"/>
    </row>
    <row r="88" spans="1:10" ht="30" customHeight="1">
      <c r="A88" s="48" t="s">
        <v>166</v>
      </c>
      <c r="B88" s="49"/>
      <c r="C88" s="50"/>
      <c r="D88" s="3" t="s">
        <v>95</v>
      </c>
      <c r="E88" s="1" t="s">
        <v>98</v>
      </c>
      <c r="F88" s="1" t="s">
        <v>129</v>
      </c>
      <c r="G88" s="1" t="s">
        <v>165</v>
      </c>
      <c r="H88" s="11">
        <f>32000</f>
        <v>32000</v>
      </c>
      <c r="I88" s="18"/>
      <c r="J88" s="5"/>
    </row>
    <row r="89" spans="1:10" ht="18" customHeight="1">
      <c r="A89" s="54" t="s">
        <v>32</v>
      </c>
      <c r="B89" s="55"/>
      <c r="C89" s="55"/>
      <c r="D89" s="3" t="s">
        <v>95</v>
      </c>
      <c r="E89" s="1" t="s">
        <v>97</v>
      </c>
      <c r="F89" s="1" t="s">
        <v>10</v>
      </c>
      <c r="G89" s="1" t="s">
        <v>0</v>
      </c>
      <c r="H89" s="11">
        <f>H90+H92</f>
        <v>10500</v>
      </c>
      <c r="I89" s="18"/>
      <c r="J89" s="5"/>
    </row>
    <row r="90" spans="1:10" ht="32.25" customHeight="1">
      <c r="A90" s="52" t="s">
        <v>33</v>
      </c>
      <c r="B90" s="45"/>
      <c r="C90" s="45"/>
      <c r="D90" s="3" t="s">
        <v>95</v>
      </c>
      <c r="E90" s="1" t="s">
        <v>97</v>
      </c>
      <c r="F90" s="1" t="s">
        <v>34</v>
      </c>
      <c r="G90" s="1" t="s">
        <v>0</v>
      </c>
      <c r="H90" s="11">
        <f>H91</f>
        <v>5000</v>
      </c>
      <c r="I90" s="18"/>
      <c r="J90" s="5"/>
    </row>
    <row r="91" spans="1:10" ht="27" customHeight="1">
      <c r="A91" s="48" t="s">
        <v>166</v>
      </c>
      <c r="B91" s="49"/>
      <c r="C91" s="50"/>
      <c r="D91" s="3" t="s">
        <v>95</v>
      </c>
      <c r="E91" s="1" t="s">
        <v>97</v>
      </c>
      <c r="F91" s="1" t="s">
        <v>34</v>
      </c>
      <c r="G91" s="1" t="s">
        <v>165</v>
      </c>
      <c r="H91" s="11">
        <v>5000</v>
      </c>
      <c r="I91" s="18"/>
      <c r="J91" s="5"/>
    </row>
    <row r="92" spans="1:10" ht="30" customHeight="1">
      <c r="A92" s="90" t="s">
        <v>123</v>
      </c>
      <c r="B92" s="91"/>
      <c r="C92" s="92"/>
      <c r="D92" s="20" t="s">
        <v>95</v>
      </c>
      <c r="E92" s="21" t="s">
        <v>97</v>
      </c>
      <c r="F92" s="21" t="s">
        <v>124</v>
      </c>
      <c r="G92" s="21" t="s">
        <v>0</v>
      </c>
      <c r="H92" s="17">
        <f>H94+H93</f>
        <v>5500</v>
      </c>
      <c r="I92" s="18"/>
      <c r="J92" s="5"/>
    </row>
    <row r="93" spans="1:10" ht="26.25" customHeight="1">
      <c r="A93" s="48" t="s">
        <v>166</v>
      </c>
      <c r="B93" s="49"/>
      <c r="C93" s="50"/>
      <c r="D93" s="20" t="s">
        <v>95</v>
      </c>
      <c r="E93" s="21" t="s">
        <v>97</v>
      </c>
      <c r="F93" s="21" t="s">
        <v>124</v>
      </c>
      <c r="G93" s="21" t="s">
        <v>165</v>
      </c>
      <c r="H93" s="17">
        <v>500</v>
      </c>
      <c r="I93" s="18"/>
      <c r="J93" s="5"/>
    </row>
    <row r="94" spans="1:10" ht="18" customHeight="1">
      <c r="A94" s="90" t="s">
        <v>125</v>
      </c>
      <c r="B94" s="91"/>
      <c r="C94" s="92"/>
      <c r="D94" s="20" t="s">
        <v>95</v>
      </c>
      <c r="E94" s="21" t="s">
        <v>97</v>
      </c>
      <c r="F94" s="21" t="s">
        <v>126</v>
      </c>
      <c r="G94" s="21" t="s">
        <v>0</v>
      </c>
      <c r="H94" s="17">
        <f>H95</f>
        <v>5000</v>
      </c>
      <c r="I94" s="18"/>
      <c r="J94" s="5"/>
    </row>
    <row r="95" spans="1:10" ht="29.25" customHeight="1">
      <c r="A95" s="48" t="s">
        <v>166</v>
      </c>
      <c r="B95" s="49"/>
      <c r="C95" s="50"/>
      <c r="D95" s="20" t="s">
        <v>95</v>
      </c>
      <c r="E95" s="21" t="s">
        <v>97</v>
      </c>
      <c r="F95" s="21" t="s">
        <v>126</v>
      </c>
      <c r="G95" s="21" t="s">
        <v>165</v>
      </c>
      <c r="H95" s="11">
        <v>5000</v>
      </c>
      <c r="I95" s="18"/>
      <c r="J95" s="5"/>
    </row>
    <row r="96" spans="1:10" ht="18" customHeight="1">
      <c r="A96" s="41" t="s">
        <v>1</v>
      </c>
      <c r="B96" s="89"/>
      <c r="C96" s="89"/>
      <c r="D96" s="6" t="s">
        <v>101</v>
      </c>
      <c r="E96" s="7" t="s">
        <v>91</v>
      </c>
      <c r="F96" s="7" t="s">
        <v>10</v>
      </c>
      <c r="G96" s="7" t="s">
        <v>0</v>
      </c>
      <c r="H96" s="13">
        <f>H97+H106+H114</f>
        <v>180380.8</v>
      </c>
      <c r="I96" s="18"/>
      <c r="J96" s="5"/>
    </row>
    <row r="97" spans="1:10" ht="18" customHeight="1">
      <c r="A97" s="42" t="s">
        <v>2</v>
      </c>
      <c r="B97" s="43"/>
      <c r="C97" s="43"/>
      <c r="D97" s="3" t="s">
        <v>101</v>
      </c>
      <c r="E97" s="1" t="s">
        <v>92</v>
      </c>
      <c r="F97" s="1" t="s">
        <v>10</v>
      </c>
      <c r="G97" s="1" t="s">
        <v>0</v>
      </c>
      <c r="H97" s="4">
        <f>H98+H101</f>
        <v>62556.8</v>
      </c>
      <c r="I97" s="18"/>
      <c r="J97" s="5"/>
    </row>
    <row r="98" spans="1:10" ht="18" customHeight="1">
      <c r="A98" s="52" t="s">
        <v>18</v>
      </c>
      <c r="B98" s="45"/>
      <c r="C98" s="45"/>
      <c r="D98" s="3" t="s">
        <v>101</v>
      </c>
      <c r="E98" s="1" t="s">
        <v>92</v>
      </c>
      <c r="F98" s="1" t="s">
        <v>19</v>
      </c>
      <c r="G98" s="1" t="s">
        <v>0</v>
      </c>
      <c r="H98" s="11">
        <f>H99</f>
        <v>2000</v>
      </c>
      <c r="I98" s="18"/>
      <c r="J98" s="5"/>
    </row>
    <row r="99" spans="1:10" ht="18" customHeight="1">
      <c r="A99" s="44" t="s">
        <v>46</v>
      </c>
      <c r="B99" s="56"/>
      <c r="C99" s="56"/>
      <c r="D99" s="3" t="s">
        <v>101</v>
      </c>
      <c r="E99" s="1" t="s">
        <v>92</v>
      </c>
      <c r="F99" s="1" t="s">
        <v>68</v>
      </c>
      <c r="G99" s="1" t="s">
        <v>0</v>
      </c>
      <c r="H99" s="11">
        <f>H100</f>
        <v>2000</v>
      </c>
      <c r="I99" s="18"/>
      <c r="J99" s="5"/>
    </row>
    <row r="100" spans="1:10" ht="30" customHeight="1">
      <c r="A100" s="48" t="s">
        <v>166</v>
      </c>
      <c r="B100" s="49"/>
      <c r="C100" s="50"/>
      <c r="D100" s="3" t="s">
        <v>101</v>
      </c>
      <c r="E100" s="1" t="s">
        <v>92</v>
      </c>
      <c r="F100" s="1" t="s">
        <v>68</v>
      </c>
      <c r="G100" s="1" t="s">
        <v>165</v>
      </c>
      <c r="H100" s="11">
        <v>2000</v>
      </c>
      <c r="I100" s="18"/>
      <c r="J100" s="5"/>
    </row>
    <row r="101" spans="1:10" ht="18" customHeight="1">
      <c r="A101" s="37" t="s">
        <v>190</v>
      </c>
      <c r="B101" s="38"/>
      <c r="C101" s="39"/>
      <c r="D101" s="14" t="s">
        <v>101</v>
      </c>
      <c r="E101" s="14" t="s">
        <v>92</v>
      </c>
      <c r="F101" s="15">
        <v>7950000</v>
      </c>
      <c r="G101" s="2" t="s">
        <v>0</v>
      </c>
      <c r="H101" s="11">
        <f>H102+H104</f>
        <v>60556.8</v>
      </c>
      <c r="I101" s="18"/>
      <c r="J101" s="5"/>
    </row>
    <row r="102" spans="1:10" ht="68.25" customHeight="1">
      <c r="A102" s="37" t="s">
        <v>198</v>
      </c>
      <c r="B102" s="38"/>
      <c r="C102" s="39"/>
      <c r="D102" s="14" t="s">
        <v>101</v>
      </c>
      <c r="E102" s="14" t="s">
        <v>92</v>
      </c>
      <c r="F102" s="15">
        <v>7950400</v>
      </c>
      <c r="G102" s="2" t="s">
        <v>0</v>
      </c>
      <c r="H102" s="11">
        <f>H103</f>
        <v>40000</v>
      </c>
      <c r="I102" s="18"/>
      <c r="J102" s="5"/>
    </row>
    <row r="103" spans="1:10" ht="32.25" customHeight="1">
      <c r="A103" s="48" t="s">
        <v>166</v>
      </c>
      <c r="B103" s="49"/>
      <c r="C103" s="50"/>
      <c r="D103" s="3" t="s">
        <v>101</v>
      </c>
      <c r="E103" s="1" t="s">
        <v>92</v>
      </c>
      <c r="F103" s="2" t="s">
        <v>175</v>
      </c>
      <c r="G103" s="2" t="s">
        <v>165</v>
      </c>
      <c r="H103" s="11">
        <v>40000</v>
      </c>
      <c r="I103" s="18"/>
      <c r="J103" s="5"/>
    </row>
    <row r="104" spans="1:10" ht="57.75" customHeight="1">
      <c r="A104" s="60" t="s">
        <v>200</v>
      </c>
      <c r="B104" s="61"/>
      <c r="C104" s="62"/>
      <c r="D104" s="3" t="s">
        <v>101</v>
      </c>
      <c r="E104" s="1" t="s">
        <v>92</v>
      </c>
      <c r="F104" s="2" t="s">
        <v>176</v>
      </c>
      <c r="G104" s="2" t="s">
        <v>0</v>
      </c>
      <c r="H104" s="11">
        <f>H105</f>
        <v>20556.8</v>
      </c>
      <c r="I104" s="18"/>
      <c r="J104" s="5"/>
    </row>
    <row r="105" spans="1:10" ht="27.75" customHeight="1">
      <c r="A105" s="48" t="s">
        <v>166</v>
      </c>
      <c r="B105" s="49"/>
      <c r="C105" s="50"/>
      <c r="D105" s="3" t="s">
        <v>101</v>
      </c>
      <c r="E105" s="1" t="s">
        <v>92</v>
      </c>
      <c r="F105" s="2" t="s">
        <v>176</v>
      </c>
      <c r="G105" s="2" t="s">
        <v>165</v>
      </c>
      <c r="H105" s="11">
        <v>20556.8</v>
      </c>
      <c r="I105" s="18"/>
      <c r="J105" s="5"/>
    </row>
    <row r="106" spans="1:10" ht="17.25" customHeight="1">
      <c r="A106" s="42" t="s">
        <v>3</v>
      </c>
      <c r="B106" s="43"/>
      <c r="C106" s="43"/>
      <c r="D106" s="3" t="s">
        <v>101</v>
      </c>
      <c r="E106" s="1" t="s">
        <v>93</v>
      </c>
      <c r="F106" s="1" t="s">
        <v>10</v>
      </c>
      <c r="G106" s="1" t="s">
        <v>0</v>
      </c>
      <c r="H106" s="4">
        <f>H107</f>
        <v>27800</v>
      </c>
      <c r="I106" s="18"/>
      <c r="J106" s="5"/>
    </row>
    <row r="107" spans="1:10" ht="24.75" customHeight="1">
      <c r="A107" s="37" t="s">
        <v>190</v>
      </c>
      <c r="B107" s="38"/>
      <c r="C107" s="39"/>
      <c r="D107" s="14" t="s">
        <v>101</v>
      </c>
      <c r="E107" s="14" t="s">
        <v>93</v>
      </c>
      <c r="F107" s="15">
        <v>7950000</v>
      </c>
      <c r="G107" s="2" t="s">
        <v>0</v>
      </c>
      <c r="H107" s="11">
        <f>H108+H110+H112</f>
        <v>27800</v>
      </c>
      <c r="I107" s="18"/>
      <c r="J107" s="5"/>
    </row>
    <row r="108" spans="1:10" ht="75" customHeight="1">
      <c r="A108" s="44" t="s">
        <v>191</v>
      </c>
      <c r="B108" s="56"/>
      <c r="C108" s="56"/>
      <c r="D108" s="3" t="s">
        <v>101</v>
      </c>
      <c r="E108" s="1" t="s">
        <v>93</v>
      </c>
      <c r="F108" s="15">
        <v>7950600</v>
      </c>
      <c r="G108" s="1" t="s">
        <v>0</v>
      </c>
      <c r="H108" s="11">
        <f>H109</f>
        <v>18800</v>
      </c>
      <c r="I108" s="18"/>
      <c r="J108" s="5"/>
    </row>
    <row r="109" spans="1:10" ht="27" customHeight="1">
      <c r="A109" s="48" t="s">
        <v>166</v>
      </c>
      <c r="B109" s="49"/>
      <c r="C109" s="50"/>
      <c r="D109" s="3" t="s">
        <v>101</v>
      </c>
      <c r="E109" s="1" t="s">
        <v>93</v>
      </c>
      <c r="F109" s="15">
        <v>7950600</v>
      </c>
      <c r="G109" s="1" t="s">
        <v>165</v>
      </c>
      <c r="H109" s="11">
        <v>18800</v>
      </c>
      <c r="I109" s="18"/>
      <c r="J109" s="5"/>
    </row>
    <row r="110" spans="1:10" ht="60.75" customHeight="1">
      <c r="A110" s="37" t="s">
        <v>192</v>
      </c>
      <c r="B110" s="58"/>
      <c r="C110" s="59"/>
      <c r="D110" s="3" t="s">
        <v>101</v>
      </c>
      <c r="E110" s="1" t="s">
        <v>93</v>
      </c>
      <c r="F110" s="15">
        <v>7950700</v>
      </c>
      <c r="G110" s="1" t="s">
        <v>0</v>
      </c>
      <c r="H110" s="11">
        <f>H111</f>
        <v>7000</v>
      </c>
      <c r="I110" s="18"/>
      <c r="J110" s="5"/>
    </row>
    <row r="111" spans="1:10" ht="28.5" customHeight="1">
      <c r="A111" s="48" t="s">
        <v>166</v>
      </c>
      <c r="B111" s="49"/>
      <c r="C111" s="50"/>
      <c r="D111" s="3" t="s">
        <v>101</v>
      </c>
      <c r="E111" s="1" t="s">
        <v>93</v>
      </c>
      <c r="F111" s="15">
        <v>7950700</v>
      </c>
      <c r="G111" s="1" t="s">
        <v>165</v>
      </c>
      <c r="H111" s="11">
        <v>7000</v>
      </c>
      <c r="I111" s="18"/>
      <c r="J111" s="5"/>
    </row>
    <row r="112" spans="1:10" ht="65.25" customHeight="1">
      <c r="A112" s="37" t="s">
        <v>193</v>
      </c>
      <c r="B112" s="58"/>
      <c r="C112" s="59"/>
      <c r="D112" s="3" t="s">
        <v>101</v>
      </c>
      <c r="E112" s="1" t="s">
        <v>93</v>
      </c>
      <c r="F112" s="15">
        <v>7950800</v>
      </c>
      <c r="G112" s="1" t="s">
        <v>0</v>
      </c>
      <c r="H112" s="11">
        <f>H113</f>
        <v>2000</v>
      </c>
      <c r="I112" s="18"/>
      <c r="J112" s="5"/>
    </row>
    <row r="113" spans="1:10" ht="28.5" customHeight="1">
      <c r="A113" s="48" t="s">
        <v>166</v>
      </c>
      <c r="B113" s="49"/>
      <c r="C113" s="50"/>
      <c r="D113" s="3" t="s">
        <v>101</v>
      </c>
      <c r="E113" s="1" t="s">
        <v>93</v>
      </c>
      <c r="F113" s="15">
        <v>7950800</v>
      </c>
      <c r="G113" s="1" t="s">
        <v>165</v>
      </c>
      <c r="H113" s="11">
        <v>2000</v>
      </c>
      <c r="I113" s="18"/>
      <c r="J113" s="5"/>
    </row>
    <row r="114" spans="1:10" ht="18" customHeight="1">
      <c r="A114" s="55" t="s">
        <v>47</v>
      </c>
      <c r="B114" s="55"/>
      <c r="C114" s="55"/>
      <c r="D114" s="3" t="s">
        <v>101</v>
      </c>
      <c r="E114" s="1" t="s">
        <v>94</v>
      </c>
      <c r="F114" s="2" t="s">
        <v>10</v>
      </c>
      <c r="G114" s="2" t="s">
        <v>0</v>
      </c>
      <c r="H114" s="4">
        <f>H115+H126</f>
        <v>90024</v>
      </c>
      <c r="I114" s="18"/>
      <c r="J114" s="5"/>
    </row>
    <row r="115" spans="1:10" ht="18" customHeight="1">
      <c r="A115" s="45" t="s">
        <v>47</v>
      </c>
      <c r="B115" s="45"/>
      <c r="C115" s="45"/>
      <c r="D115" s="3" t="s">
        <v>101</v>
      </c>
      <c r="E115" s="1" t="s">
        <v>94</v>
      </c>
      <c r="F115" s="2" t="s">
        <v>42</v>
      </c>
      <c r="G115" s="2" t="s">
        <v>0</v>
      </c>
      <c r="H115" s="4">
        <f>H116+H118+H120+H122+H124</f>
        <v>85024</v>
      </c>
      <c r="I115" s="18"/>
      <c r="J115" s="5"/>
    </row>
    <row r="116" spans="1:10" ht="18" customHeight="1">
      <c r="A116" s="45" t="s">
        <v>43</v>
      </c>
      <c r="B116" s="45"/>
      <c r="C116" s="45"/>
      <c r="D116" s="3" t="s">
        <v>101</v>
      </c>
      <c r="E116" s="1" t="s">
        <v>94</v>
      </c>
      <c r="F116" s="2" t="s">
        <v>69</v>
      </c>
      <c r="G116" s="2" t="s">
        <v>0</v>
      </c>
      <c r="H116" s="4">
        <f>H117</f>
        <v>43524</v>
      </c>
      <c r="I116" s="18"/>
      <c r="J116" s="5"/>
    </row>
    <row r="117" spans="1:10" ht="26.25" customHeight="1">
      <c r="A117" s="48" t="s">
        <v>166</v>
      </c>
      <c r="B117" s="49"/>
      <c r="C117" s="50"/>
      <c r="D117" s="3" t="s">
        <v>101</v>
      </c>
      <c r="E117" s="1" t="s">
        <v>94</v>
      </c>
      <c r="F117" s="2" t="s">
        <v>69</v>
      </c>
      <c r="G117" s="2" t="s">
        <v>165</v>
      </c>
      <c r="H117" s="11">
        <v>43524</v>
      </c>
      <c r="I117" s="18"/>
      <c r="J117" s="5"/>
    </row>
    <row r="118" spans="1:10" ht="42.75" customHeight="1">
      <c r="A118" s="45" t="s">
        <v>49</v>
      </c>
      <c r="B118" s="45"/>
      <c r="C118" s="45"/>
      <c r="D118" s="3" t="s">
        <v>101</v>
      </c>
      <c r="E118" s="1" t="s">
        <v>94</v>
      </c>
      <c r="F118" s="2" t="s">
        <v>70</v>
      </c>
      <c r="G118" s="2" t="s">
        <v>0</v>
      </c>
      <c r="H118" s="11">
        <f>H119</f>
        <v>2000</v>
      </c>
      <c r="I118" s="18"/>
      <c r="J118" s="5"/>
    </row>
    <row r="119" spans="1:10" ht="26.25" customHeight="1">
      <c r="A119" s="48" t="s">
        <v>166</v>
      </c>
      <c r="B119" s="49"/>
      <c r="C119" s="50"/>
      <c r="D119" s="3" t="s">
        <v>101</v>
      </c>
      <c r="E119" s="1" t="s">
        <v>94</v>
      </c>
      <c r="F119" s="2" t="s">
        <v>70</v>
      </c>
      <c r="G119" s="2" t="s">
        <v>165</v>
      </c>
      <c r="H119" s="11">
        <v>2000</v>
      </c>
      <c r="I119" s="18"/>
      <c r="J119" s="5"/>
    </row>
    <row r="120" spans="1:10" ht="18" customHeight="1">
      <c r="A120" s="45" t="s">
        <v>50</v>
      </c>
      <c r="B120" s="45"/>
      <c r="C120" s="45"/>
      <c r="D120" s="3" t="s">
        <v>101</v>
      </c>
      <c r="E120" s="1" t="s">
        <v>94</v>
      </c>
      <c r="F120" s="2" t="s">
        <v>71</v>
      </c>
      <c r="G120" s="2" t="s">
        <v>0</v>
      </c>
      <c r="H120" s="11">
        <f>H121</f>
        <v>8500</v>
      </c>
      <c r="I120" s="18"/>
      <c r="J120" s="5"/>
    </row>
    <row r="121" spans="1:10" ht="27.75" customHeight="1">
      <c r="A121" s="48" t="s">
        <v>166</v>
      </c>
      <c r="B121" s="49"/>
      <c r="C121" s="50"/>
      <c r="D121" s="3" t="s">
        <v>101</v>
      </c>
      <c r="E121" s="1" t="s">
        <v>94</v>
      </c>
      <c r="F121" s="2" t="s">
        <v>71</v>
      </c>
      <c r="G121" s="2" t="s">
        <v>165</v>
      </c>
      <c r="H121" s="11">
        <v>8500</v>
      </c>
      <c r="I121" s="18"/>
      <c r="J121" s="5"/>
    </row>
    <row r="122" spans="1:10" ht="24.75" customHeight="1">
      <c r="A122" s="45" t="s">
        <v>72</v>
      </c>
      <c r="B122" s="45"/>
      <c r="C122" s="45"/>
      <c r="D122" s="3" t="s">
        <v>101</v>
      </c>
      <c r="E122" s="1" t="s">
        <v>94</v>
      </c>
      <c r="F122" s="2" t="s">
        <v>73</v>
      </c>
      <c r="G122" s="2" t="s">
        <v>0</v>
      </c>
      <c r="H122" s="11">
        <f>H123</f>
        <v>4000</v>
      </c>
      <c r="I122" s="18"/>
      <c r="J122" s="5"/>
    </row>
    <row r="123" spans="1:10" ht="26.25" customHeight="1">
      <c r="A123" s="48" t="s">
        <v>166</v>
      </c>
      <c r="B123" s="49"/>
      <c r="C123" s="50"/>
      <c r="D123" s="3" t="s">
        <v>101</v>
      </c>
      <c r="E123" s="1" t="s">
        <v>94</v>
      </c>
      <c r="F123" s="2" t="s">
        <v>73</v>
      </c>
      <c r="G123" s="2" t="s">
        <v>165</v>
      </c>
      <c r="H123" s="11">
        <v>4000</v>
      </c>
      <c r="I123" s="18"/>
      <c r="J123" s="5"/>
    </row>
    <row r="124" spans="1:10" ht="28.5" customHeight="1">
      <c r="A124" s="45" t="s">
        <v>48</v>
      </c>
      <c r="B124" s="45"/>
      <c r="C124" s="45"/>
      <c r="D124" s="3" t="s">
        <v>101</v>
      </c>
      <c r="E124" s="1" t="s">
        <v>94</v>
      </c>
      <c r="F124" s="2" t="s">
        <v>74</v>
      </c>
      <c r="G124" s="2" t="s">
        <v>0</v>
      </c>
      <c r="H124" s="11">
        <f>H125</f>
        <v>27000</v>
      </c>
      <c r="I124" s="18"/>
      <c r="J124" s="5"/>
    </row>
    <row r="125" spans="1:10" ht="26.25" customHeight="1">
      <c r="A125" s="48" t="s">
        <v>166</v>
      </c>
      <c r="B125" s="49"/>
      <c r="C125" s="50"/>
      <c r="D125" s="3" t="s">
        <v>101</v>
      </c>
      <c r="E125" s="1" t="s">
        <v>94</v>
      </c>
      <c r="F125" s="2" t="s">
        <v>74</v>
      </c>
      <c r="G125" s="2" t="s">
        <v>165</v>
      </c>
      <c r="H125" s="11">
        <v>27000</v>
      </c>
      <c r="I125" s="18"/>
      <c r="J125" s="5"/>
    </row>
    <row r="126" spans="1:10" ht="27.75" customHeight="1">
      <c r="A126" s="37" t="s">
        <v>190</v>
      </c>
      <c r="B126" s="38"/>
      <c r="C126" s="39"/>
      <c r="D126" s="14" t="s">
        <v>101</v>
      </c>
      <c r="E126" s="14" t="s">
        <v>94</v>
      </c>
      <c r="F126" s="15">
        <v>7950000</v>
      </c>
      <c r="G126" s="2" t="s">
        <v>0</v>
      </c>
      <c r="H126" s="11">
        <f>H127</f>
        <v>5000</v>
      </c>
      <c r="I126" s="18"/>
      <c r="J126" s="5"/>
    </row>
    <row r="127" spans="1:10" ht="92.25" customHeight="1">
      <c r="A127" s="60" t="s">
        <v>199</v>
      </c>
      <c r="B127" s="61"/>
      <c r="C127" s="62"/>
      <c r="D127" s="3" t="s">
        <v>101</v>
      </c>
      <c r="E127" s="1" t="s">
        <v>94</v>
      </c>
      <c r="F127" s="2" t="s">
        <v>177</v>
      </c>
      <c r="G127" s="2" t="s">
        <v>0</v>
      </c>
      <c r="H127" s="4">
        <f>H128</f>
        <v>5000</v>
      </c>
      <c r="I127" s="18"/>
      <c r="J127" s="5"/>
    </row>
    <row r="128" spans="1:10" ht="32.25" customHeight="1">
      <c r="A128" s="48" t="s">
        <v>166</v>
      </c>
      <c r="B128" s="49"/>
      <c r="C128" s="50"/>
      <c r="D128" s="3" t="s">
        <v>101</v>
      </c>
      <c r="E128" s="1" t="s">
        <v>94</v>
      </c>
      <c r="F128" s="2" t="s">
        <v>177</v>
      </c>
      <c r="G128" s="2" t="s">
        <v>165</v>
      </c>
      <c r="H128" s="4">
        <v>5000</v>
      </c>
      <c r="I128" s="18"/>
      <c r="J128" s="5"/>
    </row>
    <row r="129" spans="1:10" ht="18" customHeight="1">
      <c r="A129" s="41" t="s">
        <v>4</v>
      </c>
      <c r="B129" s="41"/>
      <c r="C129" s="41"/>
      <c r="D129" s="6" t="s">
        <v>102</v>
      </c>
      <c r="E129" s="7" t="s">
        <v>91</v>
      </c>
      <c r="F129" s="7" t="s">
        <v>10</v>
      </c>
      <c r="G129" s="7" t="s">
        <v>0</v>
      </c>
      <c r="H129" s="22">
        <f>H130</f>
        <v>2300</v>
      </c>
      <c r="I129" s="18"/>
      <c r="J129" s="5"/>
    </row>
    <row r="130" spans="1:10" ht="18" customHeight="1">
      <c r="A130" s="86" t="s">
        <v>22</v>
      </c>
      <c r="B130" s="87"/>
      <c r="C130" s="88"/>
      <c r="D130" s="3" t="s">
        <v>102</v>
      </c>
      <c r="E130" s="1" t="s">
        <v>102</v>
      </c>
      <c r="F130" s="1" t="s">
        <v>10</v>
      </c>
      <c r="G130" s="1" t="s">
        <v>0</v>
      </c>
      <c r="H130" s="11">
        <f>H131</f>
        <v>2300</v>
      </c>
      <c r="I130" s="18"/>
      <c r="J130" s="5"/>
    </row>
    <row r="131" spans="1:10" ht="29.25" customHeight="1">
      <c r="A131" s="37" t="s">
        <v>190</v>
      </c>
      <c r="B131" s="38"/>
      <c r="C131" s="39"/>
      <c r="D131" s="14" t="s">
        <v>102</v>
      </c>
      <c r="E131" s="14" t="s">
        <v>102</v>
      </c>
      <c r="F131" s="15">
        <v>7950000</v>
      </c>
      <c r="G131" s="1" t="s">
        <v>0</v>
      </c>
      <c r="H131" s="11">
        <f>H132</f>
        <v>2300</v>
      </c>
      <c r="I131" s="18"/>
      <c r="J131" s="5"/>
    </row>
    <row r="132" spans="1:10" ht="53.25" customHeight="1">
      <c r="A132" s="44" t="s">
        <v>201</v>
      </c>
      <c r="B132" s="45"/>
      <c r="C132" s="45"/>
      <c r="D132" s="3" t="s">
        <v>102</v>
      </c>
      <c r="E132" s="1" t="s">
        <v>102</v>
      </c>
      <c r="F132" s="1" t="s">
        <v>178</v>
      </c>
      <c r="G132" s="1" t="s">
        <v>0</v>
      </c>
      <c r="H132" s="11">
        <f>H133</f>
        <v>2300</v>
      </c>
      <c r="I132" s="18"/>
      <c r="J132" s="5"/>
    </row>
    <row r="133" spans="1:10" ht="27.75" customHeight="1">
      <c r="A133" s="48" t="s">
        <v>166</v>
      </c>
      <c r="B133" s="49"/>
      <c r="C133" s="50"/>
      <c r="D133" s="3" t="s">
        <v>102</v>
      </c>
      <c r="E133" s="1" t="s">
        <v>102</v>
      </c>
      <c r="F133" s="1" t="s">
        <v>178</v>
      </c>
      <c r="G133" s="1" t="s">
        <v>165</v>
      </c>
      <c r="H133" s="11">
        <v>2300</v>
      </c>
      <c r="I133" s="18"/>
      <c r="J133" s="5"/>
    </row>
    <row r="134" spans="1:10" ht="27" customHeight="1">
      <c r="A134" s="46" t="s">
        <v>157</v>
      </c>
      <c r="B134" s="47"/>
      <c r="C134" s="47"/>
      <c r="D134" s="7" t="s">
        <v>100</v>
      </c>
      <c r="E134" s="7" t="s">
        <v>91</v>
      </c>
      <c r="F134" s="7" t="s">
        <v>10</v>
      </c>
      <c r="G134" s="7" t="s">
        <v>0</v>
      </c>
      <c r="H134" s="12">
        <f>H135</f>
        <v>121255.8</v>
      </c>
      <c r="I134" s="18"/>
      <c r="J134" s="5"/>
    </row>
    <row r="135" spans="1:10" ht="18" customHeight="1">
      <c r="A135" s="54" t="s">
        <v>23</v>
      </c>
      <c r="B135" s="55"/>
      <c r="C135" s="55"/>
      <c r="D135" s="3" t="s">
        <v>100</v>
      </c>
      <c r="E135" s="1" t="s">
        <v>92</v>
      </c>
      <c r="F135" s="1" t="s">
        <v>10</v>
      </c>
      <c r="G135" s="1" t="s">
        <v>0</v>
      </c>
      <c r="H135" s="10">
        <f>H136+H147</f>
        <v>121255.8</v>
      </c>
      <c r="I135" s="18"/>
      <c r="J135" s="5"/>
    </row>
    <row r="136" spans="1:10" ht="33" customHeight="1">
      <c r="A136" s="51" t="s">
        <v>136</v>
      </c>
      <c r="B136" s="56"/>
      <c r="C136" s="56"/>
      <c r="D136" s="3" t="s">
        <v>100</v>
      </c>
      <c r="E136" s="1" t="s">
        <v>92</v>
      </c>
      <c r="F136" s="1" t="s">
        <v>24</v>
      </c>
      <c r="G136" s="1" t="s">
        <v>0</v>
      </c>
      <c r="H136" s="10">
        <f>H139+H141+H144+H137</f>
        <v>118812.5</v>
      </c>
      <c r="I136" s="18"/>
      <c r="J136" s="5"/>
    </row>
    <row r="137" spans="1:10" ht="27.75" customHeight="1">
      <c r="A137" s="44" t="s">
        <v>137</v>
      </c>
      <c r="B137" s="44"/>
      <c r="C137" s="44"/>
      <c r="D137" s="3" t="s">
        <v>100</v>
      </c>
      <c r="E137" s="1" t="s">
        <v>92</v>
      </c>
      <c r="F137" s="2" t="s">
        <v>138</v>
      </c>
      <c r="G137" s="2" t="s">
        <v>0</v>
      </c>
      <c r="H137" s="4">
        <f>H138</f>
        <v>2763.6</v>
      </c>
      <c r="I137" s="18"/>
      <c r="J137" s="5"/>
    </row>
    <row r="138" spans="1:10" ht="28.5" customHeight="1">
      <c r="A138" s="48" t="s">
        <v>166</v>
      </c>
      <c r="B138" s="49"/>
      <c r="C138" s="50"/>
      <c r="D138" s="3" t="s">
        <v>100</v>
      </c>
      <c r="E138" s="1" t="s">
        <v>92</v>
      </c>
      <c r="F138" s="2" t="s">
        <v>138</v>
      </c>
      <c r="G138" s="2" t="s">
        <v>165</v>
      </c>
      <c r="H138" s="4">
        <v>2763.6</v>
      </c>
      <c r="I138" s="18"/>
      <c r="J138" s="5"/>
    </row>
    <row r="139" spans="1:10" ht="18" customHeight="1">
      <c r="A139" s="44" t="s">
        <v>21</v>
      </c>
      <c r="B139" s="45"/>
      <c r="C139" s="45"/>
      <c r="D139" s="3" t="s">
        <v>100</v>
      </c>
      <c r="E139" s="1" t="s">
        <v>92</v>
      </c>
      <c r="F139" s="1" t="s">
        <v>75</v>
      </c>
      <c r="G139" s="1" t="s">
        <v>0</v>
      </c>
      <c r="H139" s="4">
        <f>H140</f>
        <v>85887.6</v>
      </c>
      <c r="I139" s="18"/>
      <c r="J139" s="5"/>
    </row>
    <row r="140" spans="1:10" ht="45.75" customHeight="1">
      <c r="A140" s="44" t="s">
        <v>152</v>
      </c>
      <c r="B140" s="45"/>
      <c r="C140" s="45"/>
      <c r="D140" s="3" t="s">
        <v>100</v>
      </c>
      <c r="E140" s="1" t="s">
        <v>92</v>
      </c>
      <c r="F140" s="1" t="s">
        <v>75</v>
      </c>
      <c r="G140" s="1" t="s">
        <v>153</v>
      </c>
      <c r="H140" s="11">
        <v>85887.6</v>
      </c>
      <c r="I140" s="18"/>
      <c r="J140" s="5"/>
    </row>
    <row r="141" spans="1:10" ht="18" customHeight="1">
      <c r="A141" s="44" t="s">
        <v>5</v>
      </c>
      <c r="B141" s="44"/>
      <c r="C141" s="44"/>
      <c r="D141" s="3" t="s">
        <v>100</v>
      </c>
      <c r="E141" s="1" t="s">
        <v>92</v>
      </c>
      <c r="F141" s="2" t="s">
        <v>25</v>
      </c>
      <c r="G141" s="2" t="s">
        <v>0</v>
      </c>
      <c r="H141" s="4">
        <f>H142</f>
        <v>17085.9</v>
      </c>
      <c r="I141" s="18"/>
      <c r="J141" s="5"/>
    </row>
    <row r="142" spans="1:10" ht="21" customHeight="1">
      <c r="A142" s="44" t="s">
        <v>21</v>
      </c>
      <c r="B142" s="45"/>
      <c r="C142" s="45"/>
      <c r="D142" s="3" t="s">
        <v>100</v>
      </c>
      <c r="E142" s="1" t="s">
        <v>92</v>
      </c>
      <c r="F142" s="2" t="s">
        <v>76</v>
      </c>
      <c r="G142" s="2" t="s">
        <v>0</v>
      </c>
      <c r="H142" s="11">
        <f>H143</f>
        <v>17085.9</v>
      </c>
      <c r="I142" s="18"/>
      <c r="J142" s="5"/>
    </row>
    <row r="143" spans="1:10" ht="43.5" customHeight="1">
      <c r="A143" s="44" t="s">
        <v>152</v>
      </c>
      <c r="B143" s="45"/>
      <c r="C143" s="45"/>
      <c r="D143" s="3" t="s">
        <v>100</v>
      </c>
      <c r="E143" s="1" t="s">
        <v>92</v>
      </c>
      <c r="F143" s="2" t="s">
        <v>76</v>
      </c>
      <c r="G143" s="2" t="s">
        <v>153</v>
      </c>
      <c r="H143" s="11">
        <v>17085.9</v>
      </c>
      <c r="I143" s="18"/>
      <c r="J143" s="5"/>
    </row>
    <row r="144" spans="1:10" ht="28.5" customHeight="1">
      <c r="A144" s="44" t="s">
        <v>26</v>
      </c>
      <c r="B144" s="45"/>
      <c r="C144" s="45"/>
      <c r="D144" s="3" t="s">
        <v>100</v>
      </c>
      <c r="E144" s="1" t="s">
        <v>92</v>
      </c>
      <c r="F144" s="2" t="s">
        <v>27</v>
      </c>
      <c r="G144" s="2" t="s">
        <v>0</v>
      </c>
      <c r="H144" s="4">
        <f>H145</f>
        <v>13075.4</v>
      </c>
      <c r="I144" s="18"/>
      <c r="J144" s="5"/>
    </row>
    <row r="145" spans="1:10" ht="18" customHeight="1">
      <c r="A145" s="44" t="s">
        <v>21</v>
      </c>
      <c r="B145" s="45"/>
      <c r="C145" s="45"/>
      <c r="D145" s="3" t="s">
        <v>100</v>
      </c>
      <c r="E145" s="1" t="s">
        <v>92</v>
      </c>
      <c r="F145" s="2" t="s">
        <v>77</v>
      </c>
      <c r="G145" s="2" t="s">
        <v>0</v>
      </c>
      <c r="H145" s="11">
        <f>H146</f>
        <v>13075.4</v>
      </c>
      <c r="I145" s="18"/>
      <c r="J145" s="5"/>
    </row>
    <row r="146" spans="1:10" ht="42" customHeight="1">
      <c r="A146" s="44" t="s">
        <v>152</v>
      </c>
      <c r="B146" s="45"/>
      <c r="C146" s="45"/>
      <c r="D146" s="3" t="s">
        <v>100</v>
      </c>
      <c r="E146" s="1" t="s">
        <v>92</v>
      </c>
      <c r="F146" s="2" t="s">
        <v>77</v>
      </c>
      <c r="G146" s="2" t="s">
        <v>153</v>
      </c>
      <c r="H146" s="11">
        <v>13075.4</v>
      </c>
      <c r="I146" s="18"/>
      <c r="J146" s="5"/>
    </row>
    <row r="147" spans="1:10" ht="24.75" customHeight="1">
      <c r="A147" s="37" t="s">
        <v>194</v>
      </c>
      <c r="B147" s="38"/>
      <c r="C147" s="39"/>
      <c r="D147" s="14" t="s">
        <v>100</v>
      </c>
      <c r="E147" s="14" t="s">
        <v>92</v>
      </c>
      <c r="F147" s="15">
        <v>7950000</v>
      </c>
      <c r="G147" s="2" t="s">
        <v>0</v>
      </c>
      <c r="H147" s="11">
        <f>H148</f>
        <v>2443.3</v>
      </c>
      <c r="I147" s="18"/>
      <c r="J147" s="5"/>
    </row>
    <row r="148" spans="1:10" ht="45.75" customHeight="1">
      <c r="A148" s="37" t="s">
        <v>195</v>
      </c>
      <c r="B148" s="38"/>
      <c r="C148" s="39"/>
      <c r="D148" s="14" t="s">
        <v>100</v>
      </c>
      <c r="E148" s="14" t="s">
        <v>92</v>
      </c>
      <c r="F148" s="15">
        <v>7951100</v>
      </c>
      <c r="G148" s="2" t="s">
        <v>0</v>
      </c>
      <c r="H148" s="11">
        <f>H149</f>
        <v>2443.3</v>
      </c>
      <c r="I148" s="18"/>
      <c r="J148" s="5"/>
    </row>
    <row r="149" spans="1:10" ht="22.5" customHeight="1">
      <c r="A149" s="44" t="s">
        <v>151</v>
      </c>
      <c r="B149" s="45"/>
      <c r="C149" s="45"/>
      <c r="D149" s="3" t="s">
        <v>100</v>
      </c>
      <c r="E149" s="1" t="s">
        <v>92</v>
      </c>
      <c r="F149" s="2" t="s">
        <v>179</v>
      </c>
      <c r="G149" s="2" t="s">
        <v>150</v>
      </c>
      <c r="H149" s="11">
        <v>2443.3</v>
      </c>
      <c r="I149" s="18"/>
      <c r="J149" s="5"/>
    </row>
    <row r="150" spans="1:10" ht="21.75" customHeight="1">
      <c r="A150" s="46" t="s">
        <v>51</v>
      </c>
      <c r="B150" s="47"/>
      <c r="C150" s="47"/>
      <c r="D150" s="7" t="s">
        <v>99</v>
      </c>
      <c r="E150" s="7" t="s">
        <v>91</v>
      </c>
      <c r="F150" s="7" t="s">
        <v>10</v>
      </c>
      <c r="G150" s="7" t="s">
        <v>0</v>
      </c>
      <c r="H150" s="12">
        <f>H151+H154</f>
        <v>6326.7</v>
      </c>
      <c r="I150" s="18"/>
      <c r="J150" s="5"/>
    </row>
    <row r="151" spans="1:10" ht="18" customHeight="1">
      <c r="A151" s="54" t="s">
        <v>52</v>
      </c>
      <c r="B151" s="55"/>
      <c r="C151" s="55"/>
      <c r="D151" s="3" t="s">
        <v>99</v>
      </c>
      <c r="E151" s="1" t="s">
        <v>92</v>
      </c>
      <c r="F151" s="1" t="s">
        <v>10</v>
      </c>
      <c r="G151" s="1" t="s">
        <v>0</v>
      </c>
      <c r="H151" s="4">
        <f>H152</f>
        <v>700</v>
      </c>
      <c r="I151" s="18"/>
      <c r="J151" s="5"/>
    </row>
    <row r="152" spans="1:10" ht="24.75" customHeight="1">
      <c r="A152" s="51" t="s">
        <v>81</v>
      </c>
      <c r="B152" s="45"/>
      <c r="C152" s="45"/>
      <c r="D152" s="3" t="s">
        <v>99</v>
      </c>
      <c r="E152" s="1" t="s">
        <v>92</v>
      </c>
      <c r="F152" s="1" t="s">
        <v>82</v>
      </c>
      <c r="G152" s="1" t="s">
        <v>0</v>
      </c>
      <c r="H152" s="4">
        <f>H153</f>
        <v>700</v>
      </c>
      <c r="I152" s="18"/>
      <c r="J152" s="5"/>
    </row>
    <row r="153" spans="1:11" ht="20.25" customHeight="1">
      <c r="A153" s="51" t="s">
        <v>181</v>
      </c>
      <c r="B153" s="45"/>
      <c r="C153" s="45"/>
      <c r="D153" s="3" t="s">
        <v>99</v>
      </c>
      <c r="E153" s="1" t="s">
        <v>92</v>
      </c>
      <c r="F153" s="1" t="s">
        <v>82</v>
      </c>
      <c r="G153" s="1" t="s">
        <v>180</v>
      </c>
      <c r="H153" s="11">
        <v>700</v>
      </c>
      <c r="I153" s="25"/>
      <c r="J153" s="9"/>
      <c r="K153" s="9"/>
    </row>
    <row r="154" spans="1:11" ht="16.5" customHeight="1">
      <c r="A154" s="57" t="s">
        <v>118</v>
      </c>
      <c r="B154" s="58"/>
      <c r="C154" s="59"/>
      <c r="D154" s="3" t="s">
        <v>99</v>
      </c>
      <c r="E154" s="1" t="s">
        <v>94</v>
      </c>
      <c r="F154" s="1" t="s">
        <v>10</v>
      </c>
      <c r="G154" s="1" t="s">
        <v>0</v>
      </c>
      <c r="H154" s="4">
        <f>H156</f>
        <v>5626.7</v>
      </c>
      <c r="I154" s="25"/>
      <c r="J154" s="9"/>
      <c r="K154" s="9"/>
    </row>
    <row r="155" spans="1:10" ht="24.75" customHeight="1">
      <c r="A155" s="37" t="s">
        <v>194</v>
      </c>
      <c r="B155" s="38"/>
      <c r="C155" s="39"/>
      <c r="D155" s="14" t="s">
        <v>99</v>
      </c>
      <c r="E155" s="14" t="s">
        <v>94</v>
      </c>
      <c r="F155" s="15">
        <v>7950000</v>
      </c>
      <c r="G155" s="2" t="s">
        <v>0</v>
      </c>
      <c r="H155" s="11">
        <f>H156</f>
        <v>5626.7</v>
      </c>
      <c r="I155" s="18"/>
      <c r="J155" s="5"/>
    </row>
    <row r="156" spans="1:10" ht="39" customHeight="1">
      <c r="A156" s="57" t="s">
        <v>196</v>
      </c>
      <c r="B156" s="58"/>
      <c r="C156" s="59"/>
      <c r="D156" s="3" t="s">
        <v>99</v>
      </c>
      <c r="E156" s="1" t="s">
        <v>94</v>
      </c>
      <c r="F156" s="1" t="s">
        <v>186</v>
      </c>
      <c r="G156" s="1" t="s">
        <v>0</v>
      </c>
      <c r="H156" s="4">
        <f>H157</f>
        <v>5626.7</v>
      </c>
      <c r="I156" s="18"/>
      <c r="J156" s="5"/>
    </row>
    <row r="157" spans="1:10" ht="30.75" customHeight="1">
      <c r="A157" s="51" t="s">
        <v>185</v>
      </c>
      <c r="B157" s="45"/>
      <c r="C157" s="45"/>
      <c r="D157" s="3" t="s">
        <v>99</v>
      </c>
      <c r="E157" s="1" t="s">
        <v>94</v>
      </c>
      <c r="F157" s="1" t="s">
        <v>186</v>
      </c>
      <c r="G157" s="1" t="s">
        <v>183</v>
      </c>
      <c r="H157" s="11">
        <v>5626.7</v>
      </c>
      <c r="I157" s="18"/>
      <c r="J157" s="5"/>
    </row>
    <row r="158" spans="1:10" ht="18" customHeight="1">
      <c r="A158" s="46" t="s">
        <v>78</v>
      </c>
      <c r="B158" s="47"/>
      <c r="C158" s="47"/>
      <c r="D158" s="7" t="s">
        <v>96</v>
      </c>
      <c r="E158" s="7" t="s">
        <v>91</v>
      </c>
      <c r="F158" s="7" t="s">
        <v>10</v>
      </c>
      <c r="G158" s="7" t="s">
        <v>0</v>
      </c>
      <c r="H158" s="12">
        <f>H159</f>
        <v>34489.5</v>
      </c>
      <c r="I158" s="18"/>
      <c r="J158" s="5"/>
    </row>
    <row r="159" spans="1:10" ht="18" customHeight="1">
      <c r="A159" s="54" t="s">
        <v>139</v>
      </c>
      <c r="B159" s="55"/>
      <c r="C159" s="55"/>
      <c r="D159" s="3" t="s">
        <v>96</v>
      </c>
      <c r="E159" s="1" t="s">
        <v>92</v>
      </c>
      <c r="F159" s="1" t="s">
        <v>10</v>
      </c>
      <c r="G159" s="1" t="s">
        <v>0</v>
      </c>
      <c r="H159" s="4">
        <f>H160+H164</f>
        <v>34489.5</v>
      </c>
      <c r="I159" s="18"/>
      <c r="J159" s="5"/>
    </row>
    <row r="160" spans="1:10" ht="18" customHeight="1">
      <c r="A160" s="51" t="s">
        <v>28</v>
      </c>
      <c r="B160" s="45"/>
      <c r="C160" s="45"/>
      <c r="D160" s="3" t="s">
        <v>96</v>
      </c>
      <c r="E160" s="1" t="s">
        <v>92</v>
      </c>
      <c r="F160" s="1" t="s">
        <v>29</v>
      </c>
      <c r="G160" s="1" t="s">
        <v>0</v>
      </c>
      <c r="H160" s="4">
        <f>H161</f>
        <v>32689.5</v>
      </c>
      <c r="I160" s="18"/>
      <c r="J160" s="5"/>
    </row>
    <row r="161" spans="1:10" ht="27" customHeight="1">
      <c r="A161" s="51" t="s">
        <v>21</v>
      </c>
      <c r="B161" s="45"/>
      <c r="C161" s="45"/>
      <c r="D161" s="3" t="s">
        <v>96</v>
      </c>
      <c r="E161" s="1" t="s">
        <v>92</v>
      </c>
      <c r="F161" s="1" t="s">
        <v>79</v>
      </c>
      <c r="G161" s="1" t="s">
        <v>0</v>
      </c>
      <c r="H161" s="4">
        <f>H162+H163</f>
        <v>32689.5</v>
      </c>
      <c r="I161" s="18"/>
      <c r="J161" s="5"/>
    </row>
    <row r="162" spans="1:10" ht="44.25" customHeight="1">
      <c r="A162" s="44" t="s">
        <v>152</v>
      </c>
      <c r="B162" s="45"/>
      <c r="C162" s="45"/>
      <c r="D162" s="3" t="s">
        <v>96</v>
      </c>
      <c r="E162" s="1" t="s">
        <v>92</v>
      </c>
      <c r="F162" s="1" t="s">
        <v>79</v>
      </c>
      <c r="G162" s="1" t="s">
        <v>153</v>
      </c>
      <c r="H162" s="11">
        <v>27689.5</v>
      </c>
      <c r="I162" s="18"/>
      <c r="J162" s="5"/>
    </row>
    <row r="163" spans="1:10" ht="27" customHeight="1">
      <c r="A163" s="37" t="s">
        <v>151</v>
      </c>
      <c r="B163" s="38"/>
      <c r="C163" s="39"/>
      <c r="D163" s="3" t="s">
        <v>96</v>
      </c>
      <c r="E163" s="1" t="s">
        <v>92</v>
      </c>
      <c r="F163" s="1" t="s">
        <v>79</v>
      </c>
      <c r="G163" s="1" t="s">
        <v>150</v>
      </c>
      <c r="H163" s="11">
        <v>5000</v>
      </c>
      <c r="I163" s="18"/>
      <c r="J163" s="5"/>
    </row>
    <row r="164" spans="1:10" ht="26.25" customHeight="1">
      <c r="A164" s="52" t="s">
        <v>30</v>
      </c>
      <c r="B164" s="42"/>
      <c r="C164" s="42"/>
      <c r="D164" s="3" t="s">
        <v>96</v>
      </c>
      <c r="E164" s="1" t="s">
        <v>92</v>
      </c>
      <c r="F164" s="1" t="s">
        <v>31</v>
      </c>
      <c r="G164" s="1" t="s">
        <v>0</v>
      </c>
      <c r="H164" s="4">
        <f>H165</f>
        <v>1800</v>
      </c>
      <c r="I164" s="18"/>
      <c r="J164" s="5"/>
    </row>
    <row r="165" spans="1:10" ht="18" customHeight="1">
      <c r="A165" s="51" t="s">
        <v>140</v>
      </c>
      <c r="B165" s="45"/>
      <c r="C165" s="45"/>
      <c r="D165" s="3" t="s">
        <v>96</v>
      </c>
      <c r="E165" s="1" t="s">
        <v>92</v>
      </c>
      <c r="F165" s="1" t="s">
        <v>80</v>
      </c>
      <c r="G165" s="1" t="s">
        <v>0</v>
      </c>
      <c r="H165" s="4">
        <f>H166</f>
        <v>1800</v>
      </c>
      <c r="I165" s="18"/>
      <c r="J165" s="5"/>
    </row>
    <row r="166" spans="1:10" ht="30.75" customHeight="1">
      <c r="A166" s="48" t="s">
        <v>166</v>
      </c>
      <c r="B166" s="49"/>
      <c r="C166" s="50"/>
      <c r="D166" s="3" t="s">
        <v>96</v>
      </c>
      <c r="E166" s="1" t="s">
        <v>92</v>
      </c>
      <c r="F166" s="1" t="s">
        <v>80</v>
      </c>
      <c r="G166" s="1" t="s">
        <v>165</v>
      </c>
      <c r="H166" s="11">
        <v>1800</v>
      </c>
      <c r="I166" s="18"/>
      <c r="J166" s="5"/>
    </row>
    <row r="167" spans="1:10" ht="18" customHeight="1">
      <c r="A167" s="46" t="s">
        <v>141</v>
      </c>
      <c r="B167" s="47"/>
      <c r="C167" s="47"/>
      <c r="D167" s="7" t="s">
        <v>97</v>
      </c>
      <c r="E167" s="7" t="s">
        <v>91</v>
      </c>
      <c r="F167" s="7" t="s">
        <v>10</v>
      </c>
      <c r="G167" s="7" t="s">
        <v>0</v>
      </c>
      <c r="H167" s="12">
        <f>H168+H171</f>
        <v>3000</v>
      </c>
      <c r="I167" s="18"/>
      <c r="J167" s="5"/>
    </row>
    <row r="168" spans="1:10" ht="18" customHeight="1">
      <c r="A168" s="53" t="s">
        <v>83</v>
      </c>
      <c r="B168" s="53"/>
      <c r="C168" s="53"/>
      <c r="D168" s="3" t="s">
        <v>97</v>
      </c>
      <c r="E168" s="2" t="s">
        <v>92</v>
      </c>
      <c r="F168" s="2" t="s">
        <v>10</v>
      </c>
      <c r="G168" s="2" t="s">
        <v>0</v>
      </c>
      <c r="H168" s="4">
        <f>H169</f>
        <v>2000</v>
      </c>
      <c r="I168" s="18"/>
      <c r="J168" s="5"/>
    </row>
    <row r="169" spans="1:10" ht="18" customHeight="1">
      <c r="A169" s="40" t="s">
        <v>84</v>
      </c>
      <c r="B169" s="40"/>
      <c r="C169" s="40"/>
      <c r="D169" s="3" t="s">
        <v>97</v>
      </c>
      <c r="E169" s="2" t="s">
        <v>92</v>
      </c>
      <c r="F169" s="2" t="s">
        <v>85</v>
      </c>
      <c r="G169" s="2" t="s">
        <v>0</v>
      </c>
      <c r="H169" s="4">
        <f>H170</f>
        <v>2000</v>
      </c>
      <c r="I169" s="18"/>
      <c r="J169" s="5"/>
    </row>
    <row r="170" spans="1:10" ht="29.25" customHeight="1">
      <c r="A170" s="48" t="s">
        <v>166</v>
      </c>
      <c r="B170" s="49"/>
      <c r="C170" s="50"/>
      <c r="D170" s="3" t="s">
        <v>97</v>
      </c>
      <c r="E170" s="2" t="s">
        <v>92</v>
      </c>
      <c r="F170" s="2" t="s">
        <v>85</v>
      </c>
      <c r="G170" s="1" t="s">
        <v>165</v>
      </c>
      <c r="H170" s="11">
        <v>2000</v>
      </c>
      <c r="I170" s="18"/>
      <c r="J170" s="5"/>
    </row>
    <row r="171" spans="1:10" ht="18" customHeight="1">
      <c r="A171" s="42" t="s">
        <v>6</v>
      </c>
      <c r="B171" s="43"/>
      <c r="C171" s="43"/>
      <c r="D171" s="3" t="s">
        <v>97</v>
      </c>
      <c r="E171" s="2" t="s">
        <v>93</v>
      </c>
      <c r="F171" s="2" t="s">
        <v>10</v>
      </c>
      <c r="G171" s="2" t="s">
        <v>0</v>
      </c>
      <c r="H171" s="4">
        <f>H172</f>
        <v>1000</v>
      </c>
      <c r="I171" s="18"/>
      <c r="J171" s="5"/>
    </row>
    <row r="172" spans="1:10" ht="27" customHeight="1">
      <c r="A172" s="44" t="s">
        <v>103</v>
      </c>
      <c r="B172" s="45"/>
      <c r="C172" s="45"/>
      <c r="D172" s="3" t="s">
        <v>97</v>
      </c>
      <c r="E172" s="2" t="s">
        <v>93</v>
      </c>
      <c r="F172" s="2" t="s">
        <v>104</v>
      </c>
      <c r="G172" s="2" t="s">
        <v>0</v>
      </c>
      <c r="H172" s="4">
        <f>H173</f>
        <v>1000</v>
      </c>
      <c r="I172" s="18"/>
      <c r="J172" s="5"/>
    </row>
    <row r="173" spans="1:10" ht="19.5" customHeight="1">
      <c r="A173" s="44" t="s">
        <v>21</v>
      </c>
      <c r="B173" s="45"/>
      <c r="C173" s="45"/>
      <c r="D173" s="3" t="s">
        <v>97</v>
      </c>
      <c r="E173" s="2" t="s">
        <v>93</v>
      </c>
      <c r="F173" s="2" t="s">
        <v>105</v>
      </c>
      <c r="G173" s="2" t="s">
        <v>0</v>
      </c>
      <c r="H173" s="4">
        <f>H174</f>
        <v>1000</v>
      </c>
      <c r="I173" s="18"/>
      <c r="J173" s="5"/>
    </row>
    <row r="174" spans="1:10" ht="31.5" customHeight="1">
      <c r="A174" s="48" t="s">
        <v>166</v>
      </c>
      <c r="B174" s="49"/>
      <c r="C174" s="50"/>
      <c r="D174" s="3" t="s">
        <v>97</v>
      </c>
      <c r="E174" s="2" t="s">
        <v>93</v>
      </c>
      <c r="F174" s="2" t="s">
        <v>105</v>
      </c>
      <c r="G174" s="2" t="s">
        <v>165</v>
      </c>
      <c r="H174" s="11">
        <v>1000</v>
      </c>
      <c r="I174" s="18"/>
      <c r="J174" s="5"/>
    </row>
    <row r="175" spans="1:10" ht="26.25" customHeight="1">
      <c r="A175" s="46" t="s">
        <v>12</v>
      </c>
      <c r="B175" s="47"/>
      <c r="C175" s="47"/>
      <c r="D175" s="7" t="s">
        <v>133</v>
      </c>
      <c r="E175" s="7" t="s">
        <v>91</v>
      </c>
      <c r="F175" s="7" t="s">
        <v>10</v>
      </c>
      <c r="G175" s="7" t="s">
        <v>0</v>
      </c>
      <c r="H175" s="12">
        <f>H176</f>
        <v>900</v>
      </c>
      <c r="I175" s="18"/>
      <c r="J175" s="5"/>
    </row>
    <row r="176" spans="1:10" ht="25.5" customHeight="1">
      <c r="A176" s="42" t="s">
        <v>158</v>
      </c>
      <c r="B176" s="43"/>
      <c r="C176" s="43"/>
      <c r="D176" s="3" t="s">
        <v>133</v>
      </c>
      <c r="E176" s="1" t="s">
        <v>92</v>
      </c>
      <c r="F176" s="1" t="s">
        <v>10</v>
      </c>
      <c r="G176" s="1" t="s">
        <v>0</v>
      </c>
      <c r="H176" s="4">
        <f>H177</f>
        <v>900</v>
      </c>
      <c r="I176" s="18"/>
      <c r="J176" s="5"/>
    </row>
    <row r="177" spans="1:10" ht="18" customHeight="1">
      <c r="A177" s="44" t="s">
        <v>13</v>
      </c>
      <c r="B177" s="45"/>
      <c r="C177" s="45"/>
      <c r="D177" s="3" t="s">
        <v>133</v>
      </c>
      <c r="E177" s="1" t="s">
        <v>92</v>
      </c>
      <c r="F177" s="1" t="s">
        <v>14</v>
      </c>
      <c r="G177" s="1" t="s">
        <v>0</v>
      </c>
      <c r="H177" s="4">
        <f>H178</f>
        <v>900</v>
      </c>
      <c r="I177" s="18"/>
      <c r="J177" s="5"/>
    </row>
    <row r="178" spans="1:10" ht="21" customHeight="1">
      <c r="A178" s="44" t="s">
        <v>9</v>
      </c>
      <c r="B178" s="44"/>
      <c r="C178" s="44"/>
      <c r="D178" s="3" t="s">
        <v>133</v>
      </c>
      <c r="E178" s="1" t="s">
        <v>92</v>
      </c>
      <c r="F178" s="1" t="s">
        <v>61</v>
      </c>
      <c r="G178" s="1" t="s">
        <v>0</v>
      </c>
      <c r="H178" s="4">
        <f>H179</f>
        <v>900</v>
      </c>
      <c r="I178" s="18"/>
      <c r="J178" s="5"/>
    </row>
    <row r="179" spans="1:10" ht="18.75" customHeight="1">
      <c r="A179" s="44" t="s">
        <v>184</v>
      </c>
      <c r="B179" s="44"/>
      <c r="C179" s="44"/>
      <c r="D179" s="3" t="s">
        <v>133</v>
      </c>
      <c r="E179" s="1" t="s">
        <v>92</v>
      </c>
      <c r="F179" s="1" t="s">
        <v>61</v>
      </c>
      <c r="G179" s="1" t="s">
        <v>182</v>
      </c>
      <c r="H179" s="11">
        <v>900</v>
      </c>
      <c r="I179" s="18"/>
      <c r="J179" s="5"/>
    </row>
    <row r="180" spans="1:10" ht="12.75">
      <c r="A180" s="41" t="s">
        <v>8</v>
      </c>
      <c r="B180" s="41"/>
      <c r="C180" s="41"/>
      <c r="D180" s="6"/>
      <c r="E180" s="8"/>
      <c r="F180" s="8"/>
      <c r="G180" s="8"/>
      <c r="H180" s="12">
        <f>H150+H158+H134+H129+H96+H79+H63+H12+H167+H175</f>
        <v>569987.6</v>
      </c>
      <c r="I180" s="18"/>
      <c r="J180" s="18"/>
    </row>
    <row r="181" spans="1:10" ht="12.75">
      <c r="A181" s="5"/>
      <c r="B181" s="5"/>
      <c r="C181" s="5"/>
      <c r="D181" s="5"/>
      <c r="E181" s="5"/>
      <c r="F181" s="5"/>
      <c r="G181" s="9"/>
      <c r="H181" s="25"/>
      <c r="I181" s="18"/>
      <c r="J181" s="5"/>
    </row>
    <row r="182" spans="1:8" ht="12.75">
      <c r="A182" s="5"/>
      <c r="B182" s="5"/>
      <c r="C182" s="5"/>
      <c r="D182" s="5"/>
      <c r="E182" s="27"/>
      <c r="F182" s="5"/>
      <c r="G182" s="5"/>
      <c r="H182" s="18"/>
    </row>
    <row r="183" spans="1:8" ht="12.75">
      <c r="A183" s="5"/>
      <c r="B183" s="5"/>
      <c r="C183" s="5"/>
      <c r="D183" s="5"/>
      <c r="E183" s="5"/>
      <c r="F183" s="5"/>
      <c r="G183" s="5"/>
      <c r="H183" s="19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</sheetData>
  <sheetProtection/>
  <mergeCells count="172">
    <mergeCell ref="A40:C40"/>
    <mergeCell ref="A41:C41"/>
    <mergeCell ref="A46:C46"/>
    <mergeCell ref="A31:C31"/>
    <mergeCell ref="A32:C32"/>
    <mergeCell ref="A38:C38"/>
    <mergeCell ref="A39:C39"/>
    <mergeCell ref="A45:C45"/>
    <mergeCell ref="A42:C42"/>
    <mergeCell ref="A22:C22"/>
    <mergeCell ref="A23:C23"/>
    <mergeCell ref="A37:C37"/>
    <mergeCell ref="A24:C24"/>
    <mergeCell ref="A25:C25"/>
    <mergeCell ref="A34:C34"/>
    <mergeCell ref="A35:C35"/>
    <mergeCell ref="A36:C36"/>
    <mergeCell ref="A33:C33"/>
    <mergeCell ref="A163:C163"/>
    <mergeCell ref="A86:C86"/>
    <mergeCell ref="A119:C119"/>
    <mergeCell ref="A120:C120"/>
    <mergeCell ref="A87:C87"/>
    <mergeCell ref="A105:C105"/>
    <mergeCell ref="A104:C104"/>
    <mergeCell ref="A112:C112"/>
    <mergeCell ref="A88:C88"/>
    <mergeCell ref="A89:C89"/>
    <mergeCell ref="A127:C127"/>
    <mergeCell ref="A121:C121"/>
    <mergeCell ref="A122:C122"/>
    <mergeCell ref="A123:C123"/>
    <mergeCell ref="A124:C124"/>
    <mergeCell ref="A90:C90"/>
    <mergeCell ref="A91:C91"/>
    <mergeCell ref="A92:C92"/>
    <mergeCell ref="A94:C94"/>
    <mergeCell ref="A128:C128"/>
    <mergeCell ref="A100:C100"/>
    <mergeCell ref="A101:C101"/>
    <mergeCell ref="A102:C102"/>
    <mergeCell ref="A103:C103"/>
    <mergeCell ref="A107:C107"/>
    <mergeCell ref="A108:C108"/>
    <mergeCell ref="A126:C126"/>
    <mergeCell ref="A106:C106"/>
    <mergeCell ref="A125:C125"/>
    <mergeCell ref="A93:C93"/>
    <mergeCell ref="A98:C98"/>
    <mergeCell ref="A99:C99"/>
    <mergeCell ref="A95:C95"/>
    <mergeCell ref="A96:C96"/>
    <mergeCell ref="A97:C97"/>
    <mergeCell ref="A143:C143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49:C149"/>
    <mergeCell ref="A162:C162"/>
    <mergeCell ref="A147:C147"/>
    <mergeCell ref="A148:C148"/>
    <mergeCell ref="A150:C150"/>
    <mergeCell ref="A151:C151"/>
    <mergeCell ref="A152:C152"/>
    <mergeCell ref="A153:C153"/>
    <mergeCell ref="A154:C154"/>
    <mergeCell ref="A156:C156"/>
    <mergeCell ref="A144:C144"/>
    <mergeCell ref="A145:C145"/>
    <mergeCell ref="A146:C146"/>
    <mergeCell ref="A13:C13"/>
    <mergeCell ref="A14:C14"/>
    <mergeCell ref="A15:C15"/>
    <mergeCell ref="A16:C16"/>
    <mergeCell ref="A17:C17"/>
    <mergeCell ref="A18:C18"/>
    <mergeCell ref="A19:C19"/>
    <mergeCell ref="A8:G8"/>
    <mergeCell ref="A9:G9"/>
    <mergeCell ref="A11:C11"/>
    <mergeCell ref="A12:C12"/>
    <mergeCell ref="A47:C47"/>
    <mergeCell ref="A43:C43"/>
    <mergeCell ref="A44:C44"/>
    <mergeCell ref="A20:C20"/>
    <mergeCell ref="A30:C30"/>
    <mergeCell ref="A26:C26"/>
    <mergeCell ref="A27:C27"/>
    <mergeCell ref="A28:C28"/>
    <mergeCell ref="A29:C29"/>
    <mergeCell ref="A21:C21"/>
    <mergeCell ref="A53:C53"/>
    <mergeCell ref="A48:C48"/>
    <mergeCell ref="A49:C49"/>
    <mergeCell ref="A50:C50"/>
    <mergeCell ref="A51:C51"/>
    <mergeCell ref="A52:C52"/>
    <mergeCell ref="A58:C58"/>
    <mergeCell ref="A61:C61"/>
    <mergeCell ref="A54:C54"/>
    <mergeCell ref="A55:C55"/>
    <mergeCell ref="A56:C56"/>
    <mergeCell ref="A57:C57"/>
    <mergeCell ref="A59:C59"/>
    <mergeCell ref="A60:C60"/>
    <mergeCell ref="A63:C63"/>
    <mergeCell ref="A64:C64"/>
    <mergeCell ref="A65:C65"/>
    <mergeCell ref="A62:C62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9:C79"/>
    <mergeCell ref="A77:C77"/>
    <mergeCell ref="A78:C78"/>
    <mergeCell ref="A84:C84"/>
    <mergeCell ref="A85:C85"/>
    <mergeCell ref="A80:C80"/>
    <mergeCell ref="A81:C81"/>
    <mergeCell ref="A82:C82"/>
    <mergeCell ref="A83:C83"/>
    <mergeCell ref="A109:C109"/>
    <mergeCell ref="A110:C110"/>
    <mergeCell ref="A111:C111"/>
    <mergeCell ref="A114:C114"/>
    <mergeCell ref="A113:C113"/>
    <mergeCell ref="A117:C117"/>
    <mergeCell ref="A118:C118"/>
    <mergeCell ref="A115:C115"/>
    <mergeCell ref="A116:C116"/>
    <mergeCell ref="A138:C138"/>
    <mergeCell ref="A142:C142"/>
    <mergeCell ref="A141:C141"/>
    <mergeCell ref="A139:C139"/>
    <mergeCell ref="A140:C140"/>
    <mergeCell ref="A157:C157"/>
    <mergeCell ref="A158:C158"/>
    <mergeCell ref="A159:C159"/>
    <mergeCell ref="A160:C160"/>
    <mergeCell ref="A173:C173"/>
    <mergeCell ref="A174:C174"/>
    <mergeCell ref="A164:C164"/>
    <mergeCell ref="A165:C165"/>
    <mergeCell ref="A166:C166"/>
    <mergeCell ref="A167:C167"/>
    <mergeCell ref="A171:C171"/>
    <mergeCell ref="A172:C172"/>
    <mergeCell ref="A168:C168"/>
    <mergeCell ref="A155:C155"/>
    <mergeCell ref="A169:C169"/>
    <mergeCell ref="A180:C180"/>
    <mergeCell ref="A176:C176"/>
    <mergeCell ref="A177:C177"/>
    <mergeCell ref="A178:C178"/>
    <mergeCell ref="A179:C179"/>
    <mergeCell ref="A175:C175"/>
    <mergeCell ref="A170:C170"/>
    <mergeCell ref="A161:C161"/>
  </mergeCells>
  <printOptions/>
  <pageMargins left="0.75" right="0.75" top="1" bottom="1" header="0.5" footer="0.5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2012-11-06T17:27:23Z</cp:lastPrinted>
  <dcterms:created xsi:type="dcterms:W3CDTF">2008-10-31T13:38:20Z</dcterms:created>
  <dcterms:modified xsi:type="dcterms:W3CDTF">2012-11-13T06:37:07Z</dcterms:modified>
  <cp:category/>
  <cp:version/>
  <cp:contentType/>
  <cp:contentStatus/>
</cp:coreProperties>
</file>