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0"/>
  </bookViews>
  <sheets>
    <sheet name=" план 2012" sheetId="1" r:id="rId1"/>
  </sheets>
  <definedNames>
    <definedName name="_xlnm.Print_Area" localSheetId="0">' план 2012'!$A$1:$I$182</definedName>
  </definedNames>
  <calcPr fullCalcOnLoad="1"/>
</workbook>
</file>

<file path=xl/sharedStrings.xml><?xml version="1.0" encoding="utf-8"?>
<sst xmlns="http://schemas.openxmlformats.org/spreadsheetml/2006/main" count="1009" uniqueCount="204">
  <si>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</si>
  <si>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</si>
  <si>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</si>
  <si>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</si>
  <si>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</si>
  <si>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Библиотеки</t>
  </si>
  <si>
    <t>Периодическая печать и издательства</t>
  </si>
  <si>
    <t>Резервные фонды</t>
  </si>
  <si>
    <t>ВСЕГО РАСХОДОВ</t>
  </si>
  <si>
    <t>Процентные платежи по муниципальному долгу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</si>
  <si>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</si>
  <si>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</si>
  <si>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</si>
  <si>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</si>
  <si>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</si>
  <si>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</si>
  <si>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</si>
  <si>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Национальная экономика</t>
  </si>
  <si>
    <t>Поддержка жилищного хозяйства</t>
  </si>
  <si>
    <t>3500000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</si>
  <si>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</si>
  <si>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</si>
  <si>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</si>
  <si>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Культура</t>
  </si>
  <si>
    <t>4400000</t>
  </si>
  <si>
    <t>4420000</t>
  </si>
  <si>
    <t>Театры, цирки, концертные и другие организации исполнительских искусств</t>
  </si>
  <si>
    <t>4430000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</si>
  <si>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</si>
  <si>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</si>
  <si>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</si>
  <si>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</si>
  <si>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</si>
  <si>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</si>
  <si>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</si>
  <si>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Общегосударственные вопросы</t>
  </si>
  <si>
    <t>2470000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</si>
  <si>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</si>
  <si>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</si>
  <si>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</si>
  <si>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Транспорт</t>
  </si>
  <si>
    <t>Глава муниципального образования</t>
  </si>
  <si>
    <t>6000000</t>
  </si>
  <si>
    <t>Уличное освещение</t>
  </si>
  <si>
    <t>2190000</t>
  </si>
  <si>
    <t>Мероприятия по гражданской обороне</t>
  </si>
  <si>
    <t>Мероприятия в области жилищного хозяйства</t>
  </si>
  <si>
    <t>Благоустройство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</si>
  <si>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</si>
  <si>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</si>
  <si>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</si>
  <si>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Социальная политика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</si>
  <si>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</si>
  <si>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</si>
  <si>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</si>
  <si>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</si>
  <si>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</si>
  <si>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</si>
  <si>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</si>
  <si>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Депутаты представительного органа муниципального образования</t>
  </si>
  <si>
    <t>0021200</t>
  </si>
  <si>
    <t>0650300</t>
  </si>
  <si>
    <t>Резервные фонды местных администраций</t>
  </si>
  <si>
    <t>0700500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</si>
  <si>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</si>
  <si>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</si>
  <si>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</si>
  <si>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</si>
  <si>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3500300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</si>
  <si>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</si>
  <si>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</si>
  <si>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</si>
  <si>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</si>
  <si>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</si>
  <si>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</si>
  <si>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4409900</t>
  </si>
  <si>
    <t>4429900</t>
  </si>
  <si>
    <t>4439900</t>
  </si>
  <si>
    <t>Физическая культура и спорт</t>
  </si>
  <si>
    <t>4829900</t>
  </si>
  <si>
    <t>5129700</t>
  </si>
  <si>
    <t>Доплаты к пенсиям государственных служащих субъектов Российской Федерации и муниципальных служащих</t>
  </si>
  <si>
    <t>4910100</t>
  </si>
  <si>
    <t>Телевидение и радиовещание</t>
  </si>
  <si>
    <t>Телерадиокомпании и телеорганизации</t>
  </si>
  <si>
    <t>4530000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</si>
  <si>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</si>
  <si>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</si>
  <si>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</si>
  <si>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</si>
  <si>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</si>
  <si>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</si>
  <si>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</si>
  <si>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</si>
  <si>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</si>
  <si>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</si>
  <si>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</si>
  <si>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</si>
  <si>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</si>
  <si>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</si>
  <si>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</si>
  <si>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</si>
  <si>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</si>
  <si>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</si>
  <si>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</si>
  <si>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</si>
  <si>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</si>
  <si>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</si>
  <si>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</si>
  <si>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</si>
  <si>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</si>
  <si>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Другие вопросы в области национальной безопасности и правоохранительной деятельности</t>
  </si>
  <si>
    <t>3030200</t>
  </si>
  <si>
    <t>Отдельные мероприятия в области автомобильного транспорта</t>
  </si>
  <si>
    <t>3150203</t>
  </si>
  <si>
    <t>Содержание автомобильных дорог общего пользования</t>
  </si>
  <si>
    <t>Социальное обеспечение населения</t>
  </si>
  <si>
    <t>3150000</t>
  </si>
  <si>
    <t>7950000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</si>
  <si>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</si>
  <si>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</si>
  <si>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</si>
  <si>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</si>
  <si>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</si>
  <si>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</si>
  <si>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7950100</t>
  </si>
  <si>
    <t>7950200</t>
  </si>
  <si>
    <t>7950300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</si>
  <si>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</si>
  <si>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</si>
  <si>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</si>
  <si>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</si>
  <si>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</si>
  <si>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Дорожное хозяйство (дорожные фонды)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</si>
  <si>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</si>
  <si>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</si>
  <si>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</si>
  <si>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Физическая культура</t>
  </si>
  <si>
    <t>Мероприятия в области спорта и физической культуры</t>
  </si>
  <si>
    <t>Средства массовой информации</t>
  </si>
  <si>
    <t>Обеспечение проведения выборов и референдумов</t>
  </si>
  <si>
    <t>0200000</t>
  </si>
  <si>
    <t>к Решению Совета депутатов</t>
  </si>
  <si>
    <t>городского поселения Сергиев Посад</t>
  </si>
  <si>
    <t>от  ___________  № _____________</t>
  </si>
  <si>
    <t>Расходы, связанные с управлением муниципальной собственностью</t>
  </si>
  <si>
    <t>0900400</t>
  </si>
  <si>
    <t>Сумма (тыс.руб.)</t>
  </si>
  <si>
    <t>612</t>
  </si>
  <si>
    <t>Субсидии бюджетным учреждениям на иные цели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</si>
  <si>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</si>
  <si>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</si>
  <si>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 xml:space="preserve">Функционирование высшего должностного лица субъекта Российской Федерации и муниципального образования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</si>
  <si>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</si>
  <si>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</si>
  <si>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</si>
  <si>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</si>
  <si>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</si>
  <si>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</si>
  <si>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</si>
  <si>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</si>
  <si>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</si>
  <si>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</si>
  <si>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</si>
  <si>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</si>
  <si>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</si>
  <si>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</si>
  <si>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</si>
  <si>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</si>
  <si>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</si>
  <si>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 xml:space="preserve">Проведение выборов представительных органов   муниципального образования 
</t>
  </si>
  <si>
    <t>0200002</t>
  </si>
  <si>
    <t>7950400</t>
  </si>
  <si>
    <t>7950500</t>
  </si>
  <si>
    <t>7950900</t>
  </si>
  <si>
    <t>7951000</t>
  </si>
  <si>
    <t>7951100</t>
  </si>
  <si>
    <t>880</t>
  </si>
  <si>
    <t>Специальные расходы</t>
  </si>
  <si>
    <t>710</t>
  </si>
  <si>
    <t>321</t>
  </si>
  <si>
    <t>Обслуживание муниципального долга</t>
  </si>
  <si>
    <t>Иные социальные выплаты, кроме публичных нормативных обязательств</t>
  </si>
  <si>
    <t>7951200</t>
  </si>
  <si>
    <t>Целевые программы муниципальных образований</t>
  </si>
  <si>
    <t>Муниципальная ведомственная целевая программа "Профилактика терроризма и экстремизма на территории муниципального образования "Городское поселения Сергиев Посад» Сергиево – Посадского муниципального района Московской области" на 2013 год"</t>
  </si>
  <si>
    <t>Муниципальная ведомственная целевая программа "Безопасность гидротехнических сооружений городского поселения Сергиев Посад Сергиево-Посадского муниципального района Московской области на 2013 год"</t>
  </si>
  <si>
    <t>Муниципальная ведомственная целевая программа "Ремонт и обеспечение безопасности движения дорог общего пользования на территории муниципального образования "Городское поселение Сергиев Посад Сергиево-Посадского муниципального района Московской области" на 2013 год"</t>
  </si>
  <si>
    <t xml:space="preserve">Целевые программы муниципальных образований </t>
  </si>
  <si>
    <t>Муниципальная ведомственная целевая программа "Капитальный ремонт муниципального жилищного фонда на территории муниципального образования "Городское поселение Сергиев Посад" Сергиево-Посадского муниципального района Московской области" на 2013 год"</t>
  </si>
  <si>
    <t>Муниципальная ведомственная целевая программа "Капитальный ремонт и строительство объектов теплоснабжения, водоснабжения и водоотведения в городском поселении Сергиев Посад Сергиево-Посадского муниципального района Московской области на 2013 год"</t>
  </si>
  <si>
    <t>Муниципальная ведомственная целевая программа "Газификация населенных пунктов в городском поселении Сергиев Посад Сергиево-Посадского муниципального района Московской области" на 2013 год"</t>
  </si>
  <si>
    <t>Муниципальная ведомственная целевая программа "Энергосбережение и повышение энергетической эффективности на территории городского поселения  Сергиев Посад Сергиево-Посадского муниципального района Московской области на 2013 год"</t>
  </si>
  <si>
    <t>Муниципальная ведомственная целевая программа "Ремонт дворовых территорий многоквартирных домов, проездов к дворовым территориям многоквартирных домов, внутриквартальных дорог на территории муниципального образования "Городское поселение Сергиев Посад Сергиево-Посадского муниципального района Московской области" на 2013 год "</t>
  </si>
  <si>
    <t>Целевые  программы муниципального образования</t>
  </si>
  <si>
    <t>Долгосрочная целевая программа "Развитие библиотечного дела в городском поселении Сергиев Посад на 2013-2016 годы"</t>
  </si>
  <si>
    <t>Долгосрочная целевая программа "Обеспечение жильем молодых семей городского поселения Сергиев Посад на 2009-2012 годы"</t>
  </si>
  <si>
    <t>Приложение № 3</t>
  </si>
  <si>
    <t>Ведомственная структура расходов бюджета городского поселения Сергиев Посад на 2013 год</t>
  </si>
  <si>
    <t>Код</t>
  </si>
  <si>
    <t>001</t>
  </si>
  <si>
    <t>Администрация города Сергиев Посад</t>
  </si>
  <si>
    <t>Долгосрочная целевая программа "Переселение граждан из аварийного жилищного фонда  в городском поселении Сергиев Посад Сергиево-Посадского муниципального района Московской области на 2013-2015 годы"</t>
  </si>
  <si>
    <t>Муниципальная ведомственная целевая программа "Развитие молодежного досуга в городском поселении Сергиев Посад Сергиево-Посадского муниципального района  Московской области на 2013 год"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</si>
</sst>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.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left" wrapText="1"/>
    </xf>
    <xf numFmtId="49" fontId="0" fillId="0" borderId="15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24" fillId="0" borderId="20" xfId="0" applyNumberFormat="1" applyFont="1" applyFill="1" applyBorder="1" applyAlignment="1">
      <alignment horizontal="left" vertical="top" wrapText="1"/>
    </xf>
    <xf numFmtId="49" fontId="24" fillId="0" borderId="17" xfId="0" applyNumberFormat="1" applyFont="1" applyFill="1" applyBorder="1" applyAlignment="1">
      <alignment horizontal="left" vertical="top" wrapText="1"/>
    </xf>
    <xf numFmtId="49" fontId="24" fillId="0" borderId="15" xfId="0" applyNumberFormat="1" applyFont="1" applyFill="1" applyBorder="1" applyAlignment="1">
      <alignment horizontal="left" vertical="top" wrapText="1"/>
    </xf>
    <xf numFmtId="49" fontId="25" fillId="0" borderId="20" xfId="0" applyNumberFormat="1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49" fontId="25" fillId="0" borderId="15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15" xfId="0" applyFont="1" applyFill="1" applyBorder="1" applyAlignment="1">
      <alignment horizontal="left" vertical="distributed" wrapText="1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5"/>
  <sheetViews>
    <sheetView tabSelected="1" view="pageBreakPreview" zoomScaleSheetLayoutView="100" workbookViewId="0" topLeftCell="A10">
      <selection activeCell="I25" sqref="I25"/>
    </sheetView>
  </sheetViews>
  <sheetFormatPr defaultColWidth="9.00390625" defaultRowHeight="12.75"/>
  <cols>
    <col min="3" max="3" width="34.25390625" style="0" customWidth="1"/>
    <col min="4" max="4" width="10.625" style="0" customWidth="1"/>
    <col min="8" max="8" width="14.625" style="0" customWidth="1"/>
    <col min="9" max="9" width="12.00390625" style="5" customWidth="1"/>
    <col min="10" max="10" width="9.125" style="29" customWidth="1"/>
  </cols>
  <sheetData>
    <row r="1" spans="1:11" ht="12.75">
      <c r="A1" s="26"/>
      <c r="B1" s="26"/>
      <c r="C1" s="26"/>
      <c r="D1" s="26"/>
      <c r="E1" s="5"/>
      <c r="F1" s="26" t="s">
        <v>197</v>
      </c>
      <c r="G1" s="5"/>
      <c r="H1" s="26"/>
      <c r="I1" s="26"/>
      <c r="J1" s="18"/>
      <c r="K1" s="5"/>
    </row>
    <row r="2" spans="1:11" ht="12.75">
      <c r="A2" s="26"/>
      <c r="B2" s="26"/>
      <c r="C2" s="26"/>
      <c r="D2" s="26"/>
      <c r="E2" s="5"/>
      <c r="F2" s="26" t="s">
        <v>142</v>
      </c>
      <c r="G2" s="5"/>
      <c r="H2" s="26"/>
      <c r="I2" s="26"/>
      <c r="J2" s="18"/>
      <c r="K2" s="5"/>
    </row>
    <row r="3" spans="1:11" ht="12.75">
      <c r="A3" s="26"/>
      <c r="B3" s="26"/>
      <c r="C3" s="26"/>
      <c r="D3" s="26"/>
      <c r="E3" s="5"/>
      <c r="F3" s="26" t="s">
        <v>143</v>
      </c>
      <c r="G3" s="5"/>
      <c r="H3" s="26"/>
      <c r="I3" s="26"/>
      <c r="J3" s="18"/>
      <c r="K3" s="5"/>
    </row>
    <row r="4" spans="1:11" ht="12.75">
      <c r="A4" s="5"/>
      <c r="B4" s="5"/>
      <c r="C4" s="5"/>
      <c r="D4" s="5"/>
      <c r="E4" s="5"/>
      <c r="F4" s="26" t="s">
        <v>144</v>
      </c>
      <c r="G4" s="5"/>
      <c r="H4" s="26"/>
      <c r="I4" s="26"/>
      <c r="J4" s="18"/>
      <c r="K4" s="5"/>
    </row>
    <row r="5" spans="1:11" ht="12.75">
      <c r="A5" s="5"/>
      <c r="B5" s="5"/>
      <c r="C5" s="5"/>
      <c r="D5" s="5"/>
      <c r="E5" s="5"/>
      <c r="F5" s="26"/>
      <c r="G5" s="5"/>
      <c r="H5" s="26"/>
      <c r="I5" s="26"/>
      <c r="J5" s="18"/>
      <c r="K5" s="5"/>
    </row>
    <row r="6" spans="1:11" ht="12.75">
      <c r="A6" s="5"/>
      <c r="B6" s="5"/>
      <c r="C6" s="5"/>
      <c r="D6" s="5"/>
      <c r="E6" s="5"/>
      <c r="F6" s="26"/>
      <c r="G6" s="5"/>
      <c r="H6" s="26"/>
      <c r="I6" s="26"/>
      <c r="J6" s="18"/>
      <c r="K6" s="5"/>
    </row>
    <row r="7" spans="1:11" ht="12.75">
      <c r="A7" s="5"/>
      <c r="B7" s="5"/>
      <c r="C7" s="5"/>
      <c r="D7" s="5"/>
      <c r="E7" s="5"/>
      <c r="F7" s="26"/>
      <c r="G7" s="5"/>
      <c r="H7" s="26"/>
      <c r="I7" s="26"/>
      <c r="J7" s="18"/>
      <c r="K7" s="5"/>
    </row>
    <row r="8" spans="1:11" ht="12.75">
      <c r="A8" s="80" t="s">
        <v>198</v>
      </c>
      <c r="B8" s="80"/>
      <c r="C8" s="80"/>
      <c r="D8" s="80"/>
      <c r="E8" s="80"/>
      <c r="F8" s="80"/>
      <c r="G8" s="80"/>
      <c r="H8" s="80"/>
      <c r="J8" s="18"/>
      <c r="K8" s="5"/>
    </row>
    <row r="9" spans="1:11" ht="12.75">
      <c r="A9" s="80"/>
      <c r="B9" s="80"/>
      <c r="C9" s="80"/>
      <c r="D9" s="80"/>
      <c r="E9" s="80"/>
      <c r="F9" s="80"/>
      <c r="G9" s="80"/>
      <c r="H9" s="80"/>
      <c r="J9" s="18"/>
      <c r="K9" s="5"/>
    </row>
    <row r="10" spans="1:11" ht="14.25" customHeight="1">
      <c r="A10" s="5"/>
      <c r="B10" s="5"/>
      <c r="C10" s="5"/>
      <c r="D10" s="5"/>
      <c r="E10" s="5"/>
      <c r="F10" s="5"/>
      <c r="G10" s="5"/>
      <c r="H10" s="5"/>
      <c r="J10" s="18"/>
      <c r="K10" s="5"/>
    </row>
    <row r="11" spans="1:11" ht="47.25" customHeight="1">
      <c r="A11" s="74" t="s">
        <v>90</v>
      </c>
      <c r="B11" s="74"/>
      <c r="C11" s="74"/>
      <c r="D11" s="24" t="s">
        <v>199</v>
      </c>
      <c r="E11" s="7" t="s">
        <v>86</v>
      </c>
      <c r="F11" s="24" t="s">
        <v>87</v>
      </c>
      <c r="G11" s="24" t="s">
        <v>88</v>
      </c>
      <c r="H11" s="24" t="s">
        <v>89</v>
      </c>
      <c r="I11" s="16" t="s">
        <v>147</v>
      </c>
      <c r="J11" s="18"/>
      <c r="K11" s="5"/>
    </row>
    <row r="12" spans="1:11" ht="21" customHeight="1">
      <c r="A12" s="84" t="s">
        <v>201</v>
      </c>
      <c r="B12" s="85"/>
      <c r="C12" s="86"/>
      <c r="D12" s="41" t="s">
        <v>200</v>
      </c>
      <c r="E12" s="41"/>
      <c r="F12" s="42"/>
      <c r="G12" s="42"/>
      <c r="H12" s="42"/>
      <c r="I12" s="16"/>
      <c r="J12" s="18"/>
      <c r="K12" s="5"/>
    </row>
    <row r="13" spans="1:11" ht="18" customHeight="1">
      <c r="A13" s="81" t="s">
        <v>35</v>
      </c>
      <c r="B13" s="82"/>
      <c r="C13" s="83"/>
      <c r="D13" s="37" t="s">
        <v>200</v>
      </c>
      <c r="E13" s="36" t="s">
        <v>92</v>
      </c>
      <c r="F13" s="36" t="s">
        <v>91</v>
      </c>
      <c r="G13" s="36" t="s">
        <v>10</v>
      </c>
      <c r="H13" s="36" t="s">
        <v>0</v>
      </c>
      <c r="I13" s="23">
        <f>I14+I18+I31+I40+I48+I52+I56</f>
        <v>132133.5</v>
      </c>
      <c r="J13" s="18"/>
      <c r="K13" s="5"/>
    </row>
    <row r="14" spans="1:11" ht="49.5" customHeight="1">
      <c r="A14" s="77" t="s">
        <v>152</v>
      </c>
      <c r="B14" s="78"/>
      <c r="C14" s="79"/>
      <c r="D14" s="38" t="s">
        <v>200</v>
      </c>
      <c r="E14" s="1" t="s">
        <v>92</v>
      </c>
      <c r="F14" s="2" t="s">
        <v>93</v>
      </c>
      <c r="G14" s="1" t="s">
        <v>10</v>
      </c>
      <c r="H14" s="1" t="s">
        <v>0</v>
      </c>
      <c r="I14" s="10">
        <f>I15</f>
        <v>1671.1</v>
      </c>
      <c r="J14" s="18"/>
      <c r="K14" s="5"/>
    </row>
    <row r="15" spans="1:11" ht="42.75" customHeight="1">
      <c r="A15" s="49" t="s">
        <v>53</v>
      </c>
      <c r="B15" s="50"/>
      <c r="C15" s="51"/>
      <c r="D15" s="38" t="s">
        <v>200</v>
      </c>
      <c r="E15" s="1" t="s">
        <v>92</v>
      </c>
      <c r="F15" s="2" t="s">
        <v>93</v>
      </c>
      <c r="G15" s="1" t="s">
        <v>54</v>
      </c>
      <c r="H15" s="1" t="s">
        <v>0</v>
      </c>
      <c r="I15" s="10">
        <f>I16</f>
        <v>1671.1</v>
      </c>
      <c r="J15" s="18"/>
      <c r="K15" s="5"/>
    </row>
    <row r="16" spans="1:11" ht="18" customHeight="1">
      <c r="A16" s="49" t="s">
        <v>41</v>
      </c>
      <c r="B16" s="50"/>
      <c r="C16" s="51"/>
      <c r="D16" s="38" t="s">
        <v>200</v>
      </c>
      <c r="E16" s="1" t="s">
        <v>92</v>
      </c>
      <c r="F16" s="2" t="s">
        <v>93</v>
      </c>
      <c r="G16" s="1" t="s">
        <v>55</v>
      </c>
      <c r="H16" s="1" t="s">
        <v>0</v>
      </c>
      <c r="I16" s="10">
        <f>I17</f>
        <v>1671.1</v>
      </c>
      <c r="J16" s="18"/>
      <c r="K16" s="5"/>
    </row>
    <row r="17" spans="1:11" ht="18" customHeight="1">
      <c r="A17" s="49" t="s">
        <v>157</v>
      </c>
      <c r="B17" s="50"/>
      <c r="C17" s="51"/>
      <c r="D17" s="38" t="s">
        <v>200</v>
      </c>
      <c r="E17" s="1" t="s">
        <v>92</v>
      </c>
      <c r="F17" s="2" t="s">
        <v>93</v>
      </c>
      <c r="G17" s="1" t="s">
        <v>55</v>
      </c>
      <c r="H17" s="1" t="s">
        <v>156</v>
      </c>
      <c r="I17" s="11">
        <v>1671.1</v>
      </c>
      <c r="J17" s="18"/>
      <c r="K17" s="5"/>
    </row>
    <row r="18" spans="1:11" ht="40.5" customHeight="1">
      <c r="A18" s="61" t="s">
        <v>56</v>
      </c>
      <c r="B18" s="61"/>
      <c r="C18" s="61"/>
      <c r="D18" s="38" t="s">
        <v>200</v>
      </c>
      <c r="E18" s="3" t="s">
        <v>92</v>
      </c>
      <c r="F18" s="2" t="s">
        <v>94</v>
      </c>
      <c r="G18" s="1" t="s">
        <v>10</v>
      </c>
      <c r="H18" s="1" t="s">
        <v>0</v>
      </c>
      <c r="I18" s="10">
        <f>I19</f>
        <v>13807.100000000002</v>
      </c>
      <c r="J18" s="18"/>
      <c r="K18" s="5"/>
    </row>
    <row r="19" spans="1:11" ht="40.5" customHeight="1">
      <c r="A19" s="43" t="s">
        <v>53</v>
      </c>
      <c r="B19" s="43"/>
      <c r="C19" s="43"/>
      <c r="D19" s="38" t="s">
        <v>200</v>
      </c>
      <c r="E19" s="3" t="s">
        <v>92</v>
      </c>
      <c r="F19" s="2" t="s">
        <v>94</v>
      </c>
      <c r="G19" s="2" t="s">
        <v>54</v>
      </c>
      <c r="H19" s="2" t="s">
        <v>0</v>
      </c>
      <c r="I19" s="10">
        <f>I20+I27+I29</f>
        <v>13807.100000000002</v>
      </c>
      <c r="J19" s="18"/>
      <c r="K19" s="5"/>
    </row>
    <row r="20" spans="1:11" ht="18" customHeight="1">
      <c r="A20" s="44" t="s">
        <v>20</v>
      </c>
      <c r="B20" s="44"/>
      <c r="C20" s="44"/>
      <c r="D20" s="38" t="s">
        <v>200</v>
      </c>
      <c r="E20" s="3" t="s">
        <v>92</v>
      </c>
      <c r="F20" s="2" t="s">
        <v>94</v>
      </c>
      <c r="G20" s="1" t="s">
        <v>57</v>
      </c>
      <c r="H20" s="1" t="s">
        <v>0</v>
      </c>
      <c r="I20" s="4">
        <f>I21+I22+I23+I24+I25+I26</f>
        <v>10927.800000000001</v>
      </c>
      <c r="J20" s="18"/>
      <c r="K20" s="5"/>
    </row>
    <row r="21" spans="1:11" ht="18" customHeight="1">
      <c r="A21" s="49" t="s">
        <v>157</v>
      </c>
      <c r="B21" s="50"/>
      <c r="C21" s="51"/>
      <c r="D21" s="38" t="s">
        <v>200</v>
      </c>
      <c r="E21" s="3" t="s">
        <v>92</v>
      </c>
      <c r="F21" s="2" t="s">
        <v>94</v>
      </c>
      <c r="G21" s="1" t="s">
        <v>57</v>
      </c>
      <c r="H21" s="1" t="s">
        <v>156</v>
      </c>
      <c r="I21" s="11">
        <v>8142.1</v>
      </c>
      <c r="J21" s="18"/>
      <c r="K21" s="5"/>
    </row>
    <row r="22" spans="1:11" ht="30.75" customHeight="1">
      <c r="A22" s="49" t="s">
        <v>158</v>
      </c>
      <c r="B22" s="50"/>
      <c r="C22" s="51"/>
      <c r="D22" s="38" t="s">
        <v>200</v>
      </c>
      <c r="E22" s="3" t="s">
        <v>92</v>
      </c>
      <c r="F22" s="2" t="s">
        <v>94</v>
      </c>
      <c r="G22" s="1" t="s">
        <v>57</v>
      </c>
      <c r="H22" s="1" t="s">
        <v>159</v>
      </c>
      <c r="I22" s="11">
        <v>42.6</v>
      </c>
      <c r="J22" s="18"/>
      <c r="K22" s="5"/>
    </row>
    <row r="23" spans="1:11" ht="27.75" customHeight="1">
      <c r="A23" s="45" t="s">
        <v>161</v>
      </c>
      <c r="B23" s="46"/>
      <c r="C23" s="47"/>
      <c r="D23" s="38" t="s">
        <v>200</v>
      </c>
      <c r="E23" s="3" t="s">
        <v>92</v>
      </c>
      <c r="F23" s="2" t="s">
        <v>94</v>
      </c>
      <c r="G23" s="1" t="s">
        <v>57</v>
      </c>
      <c r="H23" s="1" t="s">
        <v>160</v>
      </c>
      <c r="I23" s="11">
        <v>881</v>
      </c>
      <c r="J23" s="18"/>
      <c r="K23" s="5"/>
    </row>
    <row r="24" spans="1:11" ht="27.75" customHeight="1">
      <c r="A24" s="45" t="s">
        <v>163</v>
      </c>
      <c r="B24" s="46"/>
      <c r="C24" s="47"/>
      <c r="D24" s="38" t="s">
        <v>200</v>
      </c>
      <c r="E24" s="3" t="s">
        <v>92</v>
      </c>
      <c r="F24" s="2" t="s">
        <v>94</v>
      </c>
      <c r="G24" s="1" t="s">
        <v>57</v>
      </c>
      <c r="H24" s="1" t="s">
        <v>162</v>
      </c>
      <c r="I24" s="11">
        <v>1760.6</v>
      </c>
      <c r="J24" s="18"/>
      <c r="K24" s="5"/>
    </row>
    <row r="25" spans="1:11" ht="23.25" customHeight="1">
      <c r="A25" s="45" t="s">
        <v>166</v>
      </c>
      <c r="B25" s="46"/>
      <c r="C25" s="47"/>
      <c r="D25" s="38" t="s">
        <v>200</v>
      </c>
      <c r="E25" s="3" t="s">
        <v>92</v>
      </c>
      <c r="F25" s="2" t="s">
        <v>94</v>
      </c>
      <c r="G25" s="1" t="s">
        <v>57</v>
      </c>
      <c r="H25" s="1" t="s">
        <v>164</v>
      </c>
      <c r="I25" s="11">
        <v>40</v>
      </c>
      <c r="J25" s="18"/>
      <c r="K25" s="5"/>
    </row>
    <row r="26" spans="1:11" ht="23.25" customHeight="1">
      <c r="A26" s="45" t="s">
        <v>167</v>
      </c>
      <c r="B26" s="46"/>
      <c r="C26" s="47"/>
      <c r="D26" s="38" t="s">
        <v>200</v>
      </c>
      <c r="E26" s="3" t="s">
        <v>92</v>
      </c>
      <c r="F26" s="2" t="s">
        <v>94</v>
      </c>
      <c r="G26" s="1" t="s">
        <v>57</v>
      </c>
      <c r="H26" s="1" t="s">
        <v>165</v>
      </c>
      <c r="I26" s="11">
        <v>61.5</v>
      </c>
      <c r="J26" s="18"/>
      <c r="K26" s="5"/>
    </row>
    <row r="27" spans="1:11" ht="26.25" customHeight="1">
      <c r="A27" s="43" t="s">
        <v>106</v>
      </c>
      <c r="B27" s="44"/>
      <c r="C27" s="44"/>
      <c r="D27" s="38" t="s">
        <v>200</v>
      </c>
      <c r="E27" s="3" t="s">
        <v>92</v>
      </c>
      <c r="F27" s="2" t="s">
        <v>94</v>
      </c>
      <c r="G27" s="2" t="s">
        <v>58</v>
      </c>
      <c r="H27" s="2" t="s">
        <v>0</v>
      </c>
      <c r="I27" s="11">
        <f>I28</f>
        <v>1540.1</v>
      </c>
      <c r="J27" s="18"/>
      <c r="K27" s="5"/>
    </row>
    <row r="28" spans="1:11" ht="18" customHeight="1">
      <c r="A28" s="49" t="s">
        <v>157</v>
      </c>
      <c r="B28" s="50"/>
      <c r="C28" s="51"/>
      <c r="D28" s="38" t="s">
        <v>200</v>
      </c>
      <c r="E28" s="3" t="s">
        <v>92</v>
      </c>
      <c r="F28" s="2" t="s">
        <v>94</v>
      </c>
      <c r="G28" s="2" t="s">
        <v>58</v>
      </c>
      <c r="H28" s="2" t="s">
        <v>156</v>
      </c>
      <c r="I28" s="11">
        <v>1540.1</v>
      </c>
      <c r="J28" s="18"/>
      <c r="K28" s="5"/>
    </row>
    <row r="29" spans="1:11" ht="30" customHeight="1">
      <c r="A29" s="43" t="s">
        <v>59</v>
      </c>
      <c r="B29" s="44"/>
      <c r="C29" s="44"/>
      <c r="D29" s="38" t="s">
        <v>200</v>
      </c>
      <c r="E29" s="3" t="s">
        <v>92</v>
      </c>
      <c r="F29" s="2" t="s">
        <v>94</v>
      </c>
      <c r="G29" s="2" t="s">
        <v>60</v>
      </c>
      <c r="H29" s="2" t="s">
        <v>0</v>
      </c>
      <c r="I29" s="11">
        <f>I30</f>
        <v>1339.2</v>
      </c>
      <c r="J29" s="18"/>
      <c r="K29" s="5"/>
    </row>
    <row r="30" spans="1:11" ht="18" customHeight="1">
      <c r="A30" s="49" t="s">
        <v>157</v>
      </c>
      <c r="B30" s="50"/>
      <c r="C30" s="51"/>
      <c r="D30" s="38" t="s">
        <v>200</v>
      </c>
      <c r="E30" s="3" t="s">
        <v>92</v>
      </c>
      <c r="F30" s="2" t="s">
        <v>94</v>
      </c>
      <c r="G30" s="2" t="s">
        <v>60</v>
      </c>
      <c r="H30" s="2" t="s">
        <v>156</v>
      </c>
      <c r="I30" s="11">
        <v>1339.2</v>
      </c>
      <c r="J30" s="18"/>
      <c r="K30" s="5"/>
    </row>
    <row r="31" spans="1:11" ht="54.75" customHeight="1">
      <c r="A31" s="48" t="s">
        <v>11</v>
      </c>
      <c r="B31" s="48"/>
      <c r="C31" s="48"/>
      <c r="D31" s="38" t="s">
        <v>200</v>
      </c>
      <c r="E31" s="3" t="s">
        <v>92</v>
      </c>
      <c r="F31" s="1" t="s">
        <v>95</v>
      </c>
      <c r="G31" s="1" t="s">
        <v>10</v>
      </c>
      <c r="H31" s="1" t="s">
        <v>0</v>
      </c>
      <c r="I31" s="4">
        <f>I32</f>
        <v>96394.1</v>
      </c>
      <c r="J31" s="18"/>
      <c r="K31" s="5"/>
    </row>
    <row r="32" spans="1:11" ht="41.25" customHeight="1">
      <c r="A32" s="43" t="s">
        <v>53</v>
      </c>
      <c r="B32" s="43"/>
      <c r="C32" s="43"/>
      <c r="D32" s="38" t="s">
        <v>200</v>
      </c>
      <c r="E32" s="3" t="s">
        <v>92</v>
      </c>
      <c r="F32" s="1" t="s">
        <v>95</v>
      </c>
      <c r="G32" s="1" t="s">
        <v>54</v>
      </c>
      <c r="H32" s="1" t="s">
        <v>0</v>
      </c>
      <c r="I32" s="4">
        <f>I33</f>
        <v>96394.1</v>
      </c>
      <c r="J32" s="18"/>
      <c r="K32" s="5"/>
    </row>
    <row r="33" spans="1:11" ht="18" customHeight="1">
      <c r="A33" s="43" t="s">
        <v>20</v>
      </c>
      <c r="B33" s="44"/>
      <c r="C33" s="44"/>
      <c r="D33" s="38" t="s">
        <v>200</v>
      </c>
      <c r="E33" s="3" t="s">
        <v>92</v>
      </c>
      <c r="F33" s="1" t="s">
        <v>95</v>
      </c>
      <c r="G33" s="1" t="s">
        <v>57</v>
      </c>
      <c r="H33" s="1" t="s">
        <v>0</v>
      </c>
      <c r="I33" s="4">
        <f>I34+I35+I36+I37+I38+I39</f>
        <v>96394.1</v>
      </c>
      <c r="J33" s="18"/>
      <c r="K33" s="5"/>
    </row>
    <row r="34" spans="1:11" ht="18" customHeight="1">
      <c r="A34" s="49" t="s">
        <v>157</v>
      </c>
      <c r="B34" s="50"/>
      <c r="C34" s="51"/>
      <c r="D34" s="38" t="s">
        <v>200</v>
      </c>
      <c r="E34" s="3" t="s">
        <v>92</v>
      </c>
      <c r="F34" s="1" t="s">
        <v>95</v>
      </c>
      <c r="G34" s="1" t="s">
        <v>57</v>
      </c>
      <c r="H34" s="1" t="s">
        <v>156</v>
      </c>
      <c r="I34" s="4">
        <v>74697.9</v>
      </c>
      <c r="J34" s="18"/>
      <c r="K34" s="5"/>
    </row>
    <row r="35" spans="1:11" ht="25.5" customHeight="1">
      <c r="A35" s="49" t="s">
        <v>158</v>
      </c>
      <c r="B35" s="50"/>
      <c r="C35" s="51"/>
      <c r="D35" s="38" t="s">
        <v>200</v>
      </c>
      <c r="E35" s="3" t="s">
        <v>92</v>
      </c>
      <c r="F35" s="1" t="s">
        <v>95</v>
      </c>
      <c r="G35" s="1" t="s">
        <v>57</v>
      </c>
      <c r="H35" s="1" t="s">
        <v>159</v>
      </c>
      <c r="I35" s="4">
        <v>80</v>
      </c>
      <c r="J35" s="18"/>
      <c r="K35" s="5"/>
    </row>
    <row r="36" spans="1:11" ht="29.25" customHeight="1">
      <c r="A36" s="45" t="s">
        <v>161</v>
      </c>
      <c r="B36" s="46"/>
      <c r="C36" s="47"/>
      <c r="D36" s="38" t="s">
        <v>200</v>
      </c>
      <c r="E36" s="3" t="s">
        <v>92</v>
      </c>
      <c r="F36" s="1" t="s">
        <v>95</v>
      </c>
      <c r="G36" s="1" t="s">
        <v>57</v>
      </c>
      <c r="H36" s="1" t="s">
        <v>160</v>
      </c>
      <c r="I36" s="4">
        <v>5205.6</v>
      </c>
      <c r="J36" s="18"/>
      <c r="K36" s="5"/>
    </row>
    <row r="37" spans="1:11" ht="35.25" customHeight="1">
      <c r="A37" s="45" t="s">
        <v>163</v>
      </c>
      <c r="B37" s="46"/>
      <c r="C37" s="47"/>
      <c r="D37" s="38" t="s">
        <v>200</v>
      </c>
      <c r="E37" s="3" t="s">
        <v>92</v>
      </c>
      <c r="F37" s="1" t="s">
        <v>95</v>
      </c>
      <c r="G37" s="1" t="s">
        <v>57</v>
      </c>
      <c r="H37" s="1" t="s">
        <v>162</v>
      </c>
      <c r="I37" s="4">
        <v>15935.6</v>
      </c>
      <c r="J37" s="18"/>
      <c r="K37" s="5"/>
    </row>
    <row r="38" spans="1:11" ht="35.25" customHeight="1">
      <c r="A38" s="45" t="s">
        <v>166</v>
      </c>
      <c r="B38" s="46"/>
      <c r="C38" s="47"/>
      <c r="D38" s="38" t="s">
        <v>200</v>
      </c>
      <c r="E38" s="3" t="s">
        <v>92</v>
      </c>
      <c r="F38" s="1" t="s">
        <v>95</v>
      </c>
      <c r="G38" s="1" t="s">
        <v>57</v>
      </c>
      <c r="H38" s="1" t="s">
        <v>164</v>
      </c>
      <c r="I38" s="4">
        <v>296</v>
      </c>
      <c r="J38" s="18"/>
      <c r="K38" s="5"/>
    </row>
    <row r="39" spans="1:11" ht="18" customHeight="1">
      <c r="A39" s="45" t="s">
        <v>167</v>
      </c>
      <c r="B39" s="46"/>
      <c r="C39" s="47"/>
      <c r="D39" s="38" t="s">
        <v>200</v>
      </c>
      <c r="E39" s="3" t="s">
        <v>92</v>
      </c>
      <c r="F39" s="1" t="s">
        <v>95</v>
      </c>
      <c r="G39" s="1" t="s">
        <v>57</v>
      </c>
      <c r="H39" s="1" t="s">
        <v>165</v>
      </c>
      <c r="I39" s="11">
        <v>179</v>
      </c>
      <c r="J39" s="18"/>
      <c r="K39" s="5"/>
    </row>
    <row r="40" spans="1:11" ht="45" customHeight="1">
      <c r="A40" s="48" t="s">
        <v>119</v>
      </c>
      <c r="B40" s="48"/>
      <c r="C40" s="48"/>
      <c r="D40" s="38" t="s">
        <v>200</v>
      </c>
      <c r="E40" s="3" t="s">
        <v>92</v>
      </c>
      <c r="F40" s="1" t="s">
        <v>120</v>
      </c>
      <c r="G40" s="1" t="s">
        <v>10</v>
      </c>
      <c r="H40" s="1" t="s">
        <v>0</v>
      </c>
      <c r="I40" s="4">
        <f>I41</f>
        <v>4011</v>
      </c>
      <c r="J40" s="18"/>
      <c r="K40" s="5"/>
    </row>
    <row r="41" spans="1:11" ht="40.5" customHeight="1">
      <c r="A41" s="43" t="s">
        <v>53</v>
      </c>
      <c r="B41" s="43"/>
      <c r="C41" s="43"/>
      <c r="D41" s="38" t="s">
        <v>200</v>
      </c>
      <c r="E41" s="3" t="s">
        <v>92</v>
      </c>
      <c r="F41" s="1" t="s">
        <v>120</v>
      </c>
      <c r="G41" s="1" t="s">
        <v>54</v>
      </c>
      <c r="H41" s="1" t="s">
        <v>0</v>
      </c>
      <c r="I41" s="4">
        <f>I42</f>
        <v>4011</v>
      </c>
      <c r="J41" s="18"/>
      <c r="K41" s="5"/>
    </row>
    <row r="42" spans="1:11" ht="18" customHeight="1">
      <c r="A42" s="43" t="s">
        <v>20</v>
      </c>
      <c r="B42" s="44"/>
      <c r="C42" s="44"/>
      <c r="D42" s="38" t="s">
        <v>200</v>
      </c>
      <c r="E42" s="3" t="s">
        <v>92</v>
      </c>
      <c r="F42" s="1" t="s">
        <v>120</v>
      </c>
      <c r="G42" s="1" t="s">
        <v>57</v>
      </c>
      <c r="H42" s="1" t="s">
        <v>0</v>
      </c>
      <c r="I42" s="4">
        <f>I43+I44+I45+I46+I47</f>
        <v>4011</v>
      </c>
      <c r="J42" s="18"/>
      <c r="K42" s="5"/>
    </row>
    <row r="43" spans="1:11" ht="18" customHeight="1">
      <c r="A43" s="49" t="s">
        <v>157</v>
      </c>
      <c r="B43" s="50"/>
      <c r="C43" s="51"/>
      <c r="D43" s="38" t="s">
        <v>200</v>
      </c>
      <c r="E43" s="3" t="s">
        <v>92</v>
      </c>
      <c r="F43" s="1" t="s">
        <v>120</v>
      </c>
      <c r="G43" s="1" t="s">
        <v>57</v>
      </c>
      <c r="H43" s="1" t="s">
        <v>156</v>
      </c>
      <c r="I43" s="4">
        <v>3091.3</v>
      </c>
      <c r="J43" s="18"/>
      <c r="K43" s="5"/>
    </row>
    <row r="44" spans="1:11" ht="26.25" customHeight="1">
      <c r="A44" s="45" t="s">
        <v>161</v>
      </c>
      <c r="B44" s="46"/>
      <c r="C44" s="47"/>
      <c r="D44" s="38" t="s">
        <v>200</v>
      </c>
      <c r="E44" s="3" t="s">
        <v>92</v>
      </c>
      <c r="F44" s="1" t="s">
        <v>120</v>
      </c>
      <c r="G44" s="1" t="s">
        <v>57</v>
      </c>
      <c r="H44" s="1" t="s">
        <v>160</v>
      </c>
      <c r="I44" s="4">
        <f>236+80</f>
        <v>316</v>
      </c>
      <c r="J44" s="18"/>
      <c r="K44" s="5"/>
    </row>
    <row r="45" spans="1:11" ht="26.25" customHeight="1">
      <c r="A45" s="45" t="s">
        <v>163</v>
      </c>
      <c r="B45" s="46"/>
      <c r="C45" s="47"/>
      <c r="D45" s="38" t="s">
        <v>200</v>
      </c>
      <c r="E45" s="3" t="s">
        <v>92</v>
      </c>
      <c r="F45" s="1" t="s">
        <v>120</v>
      </c>
      <c r="G45" s="1" t="s">
        <v>57</v>
      </c>
      <c r="H45" s="1" t="s">
        <v>162</v>
      </c>
      <c r="I45" s="4">
        <f>648.7-80</f>
        <v>568.7</v>
      </c>
      <c r="J45" s="18"/>
      <c r="K45" s="5"/>
    </row>
    <row r="46" spans="1:11" ht="26.25" customHeight="1">
      <c r="A46" s="45" t="s">
        <v>166</v>
      </c>
      <c r="B46" s="46"/>
      <c r="C46" s="47"/>
      <c r="D46" s="38" t="s">
        <v>200</v>
      </c>
      <c r="E46" s="3" t="s">
        <v>92</v>
      </c>
      <c r="F46" s="1" t="s">
        <v>120</v>
      </c>
      <c r="G46" s="1" t="s">
        <v>57</v>
      </c>
      <c r="H46" s="1" t="s">
        <v>164</v>
      </c>
      <c r="I46" s="4">
        <v>5</v>
      </c>
      <c r="J46" s="18"/>
      <c r="K46" s="5"/>
    </row>
    <row r="47" spans="1:11" ht="18" customHeight="1">
      <c r="A47" s="45" t="s">
        <v>167</v>
      </c>
      <c r="B47" s="46"/>
      <c r="C47" s="47"/>
      <c r="D47" s="38" t="s">
        <v>200</v>
      </c>
      <c r="E47" s="3" t="s">
        <v>92</v>
      </c>
      <c r="F47" s="1" t="s">
        <v>120</v>
      </c>
      <c r="G47" s="1" t="s">
        <v>57</v>
      </c>
      <c r="H47" s="1" t="s">
        <v>165</v>
      </c>
      <c r="I47" s="11">
        <v>30</v>
      </c>
      <c r="J47" s="18"/>
      <c r="K47" s="5"/>
    </row>
    <row r="48" spans="1:11" ht="18" customHeight="1">
      <c r="A48" s="87" t="s">
        <v>140</v>
      </c>
      <c r="B48" s="88"/>
      <c r="C48" s="89"/>
      <c r="D48" s="38" t="s">
        <v>200</v>
      </c>
      <c r="E48" s="34" t="s">
        <v>92</v>
      </c>
      <c r="F48" s="34" t="s">
        <v>102</v>
      </c>
      <c r="G48" s="34" t="s">
        <v>10</v>
      </c>
      <c r="H48" s="34" t="s">
        <v>0</v>
      </c>
      <c r="I48" s="32">
        <f>I49</f>
        <v>2968.9</v>
      </c>
      <c r="J48" s="18"/>
      <c r="K48" s="5"/>
    </row>
    <row r="49" spans="1:11" ht="18" customHeight="1">
      <c r="A49" s="90" t="s">
        <v>140</v>
      </c>
      <c r="B49" s="91"/>
      <c r="C49" s="92"/>
      <c r="D49" s="38" t="s">
        <v>200</v>
      </c>
      <c r="E49" s="35" t="s">
        <v>92</v>
      </c>
      <c r="F49" s="35" t="s">
        <v>102</v>
      </c>
      <c r="G49" s="35" t="s">
        <v>141</v>
      </c>
      <c r="H49" s="35" t="s">
        <v>0</v>
      </c>
      <c r="I49" s="33">
        <f>I50</f>
        <v>2968.9</v>
      </c>
      <c r="J49" s="18"/>
      <c r="K49" s="5"/>
    </row>
    <row r="50" spans="1:11" ht="28.5" customHeight="1">
      <c r="A50" s="93" t="s">
        <v>170</v>
      </c>
      <c r="B50" s="94"/>
      <c r="C50" s="95"/>
      <c r="D50" s="38" t="s">
        <v>200</v>
      </c>
      <c r="E50" s="35" t="s">
        <v>92</v>
      </c>
      <c r="F50" s="35" t="s">
        <v>102</v>
      </c>
      <c r="G50" s="35" t="s">
        <v>171</v>
      </c>
      <c r="H50" s="35" t="s">
        <v>0</v>
      </c>
      <c r="I50" s="33">
        <f>I51</f>
        <v>2968.9</v>
      </c>
      <c r="J50" s="18"/>
      <c r="K50" s="5"/>
    </row>
    <row r="51" spans="1:11" ht="28.5" customHeight="1">
      <c r="A51" s="55" t="s">
        <v>163</v>
      </c>
      <c r="B51" s="56"/>
      <c r="C51" s="57"/>
      <c r="D51" s="38" t="s">
        <v>200</v>
      </c>
      <c r="E51" s="35" t="s">
        <v>92</v>
      </c>
      <c r="F51" s="35" t="s">
        <v>102</v>
      </c>
      <c r="G51" s="35" t="s">
        <v>171</v>
      </c>
      <c r="H51" s="35" t="s">
        <v>162</v>
      </c>
      <c r="I51" s="33">
        <f>2042.9+926</f>
        <v>2968.9</v>
      </c>
      <c r="J51" s="18"/>
      <c r="K51" s="5"/>
    </row>
    <row r="52" spans="1:11" ht="18" customHeight="1">
      <c r="A52" s="48" t="s">
        <v>7</v>
      </c>
      <c r="B52" s="67"/>
      <c r="C52" s="67"/>
      <c r="D52" s="38" t="s">
        <v>200</v>
      </c>
      <c r="E52" s="3" t="s">
        <v>92</v>
      </c>
      <c r="F52" s="1" t="s">
        <v>96</v>
      </c>
      <c r="G52" s="1" t="s">
        <v>10</v>
      </c>
      <c r="H52" s="1" t="s">
        <v>0</v>
      </c>
      <c r="I52" s="4">
        <f>I53</f>
        <v>5000</v>
      </c>
      <c r="J52" s="18"/>
      <c r="K52" s="5"/>
    </row>
    <row r="53" spans="1:11" ht="18" customHeight="1">
      <c r="A53" s="43" t="s">
        <v>7</v>
      </c>
      <c r="B53" s="44"/>
      <c r="C53" s="44"/>
      <c r="D53" s="38" t="s">
        <v>200</v>
      </c>
      <c r="E53" s="3" t="s">
        <v>92</v>
      </c>
      <c r="F53" s="1" t="s">
        <v>96</v>
      </c>
      <c r="G53" s="1" t="s">
        <v>15</v>
      </c>
      <c r="H53" s="1" t="s">
        <v>0</v>
      </c>
      <c r="I53" s="4">
        <f>I54</f>
        <v>5000</v>
      </c>
      <c r="J53" s="18"/>
      <c r="K53" s="5"/>
    </row>
    <row r="54" spans="1:11" ht="18" customHeight="1">
      <c r="A54" s="43" t="s">
        <v>62</v>
      </c>
      <c r="B54" s="44"/>
      <c r="C54" s="44"/>
      <c r="D54" s="38" t="s">
        <v>200</v>
      </c>
      <c r="E54" s="3" t="s">
        <v>92</v>
      </c>
      <c r="F54" s="1" t="s">
        <v>96</v>
      </c>
      <c r="G54" s="1" t="s">
        <v>63</v>
      </c>
      <c r="H54" s="1" t="s">
        <v>0</v>
      </c>
      <c r="I54" s="4">
        <f>I55</f>
        <v>5000</v>
      </c>
      <c r="J54" s="18"/>
      <c r="K54" s="5"/>
    </row>
    <row r="55" spans="1:11" ht="18" customHeight="1">
      <c r="A55" s="43" t="s">
        <v>169</v>
      </c>
      <c r="B55" s="44"/>
      <c r="C55" s="44"/>
      <c r="D55" s="38" t="s">
        <v>200</v>
      </c>
      <c r="E55" s="3" t="s">
        <v>92</v>
      </c>
      <c r="F55" s="1" t="s">
        <v>96</v>
      </c>
      <c r="G55" s="1" t="s">
        <v>63</v>
      </c>
      <c r="H55" s="1" t="s">
        <v>168</v>
      </c>
      <c r="I55" s="11">
        <v>5000</v>
      </c>
      <c r="J55" s="18"/>
      <c r="K55" s="5"/>
    </row>
    <row r="56" spans="1:11" ht="18" customHeight="1">
      <c r="A56" s="96" t="s">
        <v>107</v>
      </c>
      <c r="B56" s="97"/>
      <c r="C56" s="98"/>
      <c r="D56" s="38" t="s">
        <v>200</v>
      </c>
      <c r="E56" s="3" t="s">
        <v>92</v>
      </c>
      <c r="F56" s="1" t="s">
        <v>131</v>
      </c>
      <c r="G56" s="1" t="s">
        <v>10</v>
      </c>
      <c r="H56" s="1" t="s">
        <v>0</v>
      </c>
      <c r="I56" s="4">
        <f>I57+I62</f>
        <v>8281.3</v>
      </c>
      <c r="J56" s="18"/>
      <c r="K56" s="5"/>
    </row>
    <row r="57" spans="1:11" ht="42.75" customHeight="1">
      <c r="A57" s="52" t="s">
        <v>132</v>
      </c>
      <c r="B57" s="58"/>
      <c r="C57" s="59"/>
      <c r="D57" s="38" t="s">
        <v>200</v>
      </c>
      <c r="E57" s="3" t="s">
        <v>92</v>
      </c>
      <c r="F57" s="1" t="s">
        <v>131</v>
      </c>
      <c r="G57" s="1" t="s">
        <v>128</v>
      </c>
      <c r="H57" s="1" t="s">
        <v>0</v>
      </c>
      <c r="I57" s="4">
        <f>I58+I60</f>
        <v>7631.3</v>
      </c>
      <c r="J57" s="18"/>
      <c r="K57" s="5"/>
    </row>
    <row r="58" spans="1:11" ht="39.75" customHeight="1">
      <c r="A58" s="76" t="s">
        <v>130</v>
      </c>
      <c r="B58" s="58"/>
      <c r="C58" s="59"/>
      <c r="D58" s="38" t="s">
        <v>200</v>
      </c>
      <c r="E58" s="3" t="s">
        <v>92</v>
      </c>
      <c r="F58" s="1" t="s">
        <v>131</v>
      </c>
      <c r="G58" s="1" t="s">
        <v>129</v>
      </c>
      <c r="H58" s="1" t="s">
        <v>0</v>
      </c>
      <c r="I58" s="4">
        <f>I59</f>
        <v>4797</v>
      </c>
      <c r="J58" s="18"/>
      <c r="K58" s="5"/>
    </row>
    <row r="59" spans="1:11" ht="29.25" customHeight="1">
      <c r="A59" s="55" t="s">
        <v>163</v>
      </c>
      <c r="B59" s="56"/>
      <c r="C59" s="57"/>
      <c r="D59" s="38" t="s">
        <v>200</v>
      </c>
      <c r="E59" s="3" t="s">
        <v>92</v>
      </c>
      <c r="F59" s="1" t="s">
        <v>131</v>
      </c>
      <c r="G59" s="1" t="s">
        <v>129</v>
      </c>
      <c r="H59" s="1" t="s">
        <v>162</v>
      </c>
      <c r="I59" s="11">
        <v>4797</v>
      </c>
      <c r="J59" s="18"/>
      <c r="K59" s="5"/>
    </row>
    <row r="60" spans="1:12" ht="32.25" customHeight="1">
      <c r="A60" s="52" t="s">
        <v>145</v>
      </c>
      <c r="B60" s="58"/>
      <c r="C60" s="59"/>
      <c r="D60" s="38" t="s">
        <v>200</v>
      </c>
      <c r="E60" s="3" t="s">
        <v>92</v>
      </c>
      <c r="F60" s="1" t="s">
        <v>131</v>
      </c>
      <c r="G60" s="1" t="s">
        <v>146</v>
      </c>
      <c r="H60" s="1" t="s">
        <v>0</v>
      </c>
      <c r="I60" s="4">
        <f>I61</f>
        <v>2834.3</v>
      </c>
      <c r="J60" s="25"/>
      <c r="K60" s="9"/>
      <c r="L60" s="9"/>
    </row>
    <row r="61" spans="1:12" ht="25.5" customHeight="1">
      <c r="A61" s="55" t="s">
        <v>163</v>
      </c>
      <c r="B61" s="56"/>
      <c r="C61" s="57"/>
      <c r="D61" s="38" t="s">
        <v>200</v>
      </c>
      <c r="E61" s="3" t="s">
        <v>92</v>
      </c>
      <c r="F61" s="1" t="s">
        <v>131</v>
      </c>
      <c r="G61" s="1" t="s">
        <v>146</v>
      </c>
      <c r="H61" s="1" t="s">
        <v>162</v>
      </c>
      <c r="I61" s="4">
        <v>2834.3</v>
      </c>
      <c r="J61" s="25"/>
      <c r="K61" s="9"/>
      <c r="L61" s="9"/>
    </row>
    <row r="62" spans="1:11" ht="18" customHeight="1">
      <c r="A62" s="52" t="s">
        <v>109</v>
      </c>
      <c r="B62" s="53"/>
      <c r="C62" s="54"/>
      <c r="D62" s="38" t="s">
        <v>200</v>
      </c>
      <c r="E62" s="3" t="s">
        <v>92</v>
      </c>
      <c r="F62" s="1" t="s">
        <v>131</v>
      </c>
      <c r="G62" s="1" t="s">
        <v>110</v>
      </c>
      <c r="H62" s="1" t="s">
        <v>0</v>
      </c>
      <c r="I62" s="4">
        <f>I63</f>
        <v>650</v>
      </c>
      <c r="J62" s="18"/>
      <c r="K62" s="5"/>
    </row>
    <row r="63" spans="1:11" ht="31.5" customHeight="1">
      <c r="A63" s="55" t="s">
        <v>163</v>
      </c>
      <c r="B63" s="56"/>
      <c r="C63" s="57"/>
      <c r="D63" s="38" t="s">
        <v>200</v>
      </c>
      <c r="E63" s="3" t="s">
        <v>92</v>
      </c>
      <c r="F63" s="1" t="s">
        <v>131</v>
      </c>
      <c r="G63" s="1" t="s">
        <v>110</v>
      </c>
      <c r="H63" s="1" t="s">
        <v>162</v>
      </c>
      <c r="I63" s="11">
        <v>650</v>
      </c>
      <c r="J63" s="18"/>
      <c r="K63" s="5"/>
    </row>
    <row r="64" spans="1:11" ht="27.75" customHeight="1">
      <c r="A64" s="73" t="s">
        <v>16</v>
      </c>
      <c r="B64" s="74"/>
      <c r="C64" s="74"/>
      <c r="D64" s="40" t="s">
        <v>200</v>
      </c>
      <c r="E64" s="7" t="s">
        <v>94</v>
      </c>
      <c r="F64" s="7" t="s">
        <v>91</v>
      </c>
      <c r="G64" s="7" t="s">
        <v>10</v>
      </c>
      <c r="H64" s="7" t="s">
        <v>0</v>
      </c>
      <c r="I64" s="12">
        <f>I65+I72</f>
        <v>6109</v>
      </c>
      <c r="J64" s="18"/>
      <c r="K64" s="5"/>
    </row>
    <row r="65" spans="1:11" ht="41.25" customHeight="1">
      <c r="A65" s="60" t="s">
        <v>153</v>
      </c>
      <c r="B65" s="61"/>
      <c r="C65" s="61"/>
      <c r="D65" s="38" t="s">
        <v>200</v>
      </c>
      <c r="E65" s="3" t="s">
        <v>94</v>
      </c>
      <c r="F65" s="1" t="s">
        <v>98</v>
      </c>
      <c r="G65" s="1" t="s">
        <v>10</v>
      </c>
      <c r="H65" s="2" t="s">
        <v>0</v>
      </c>
      <c r="I65" s="11">
        <f>I66+I69</f>
        <v>3550</v>
      </c>
      <c r="J65" s="18"/>
      <c r="K65" s="5"/>
    </row>
    <row r="66" spans="1:11" ht="31.5" customHeight="1">
      <c r="A66" s="99" t="s">
        <v>39</v>
      </c>
      <c r="B66" s="99"/>
      <c r="C66" s="99"/>
      <c r="D66" s="38" t="s">
        <v>200</v>
      </c>
      <c r="E66" s="3" t="s">
        <v>94</v>
      </c>
      <c r="F66" s="1" t="s">
        <v>98</v>
      </c>
      <c r="G66" s="1" t="s">
        <v>38</v>
      </c>
      <c r="H66" s="1" t="s">
        <v>0</v>
      </c>
      <c r="I66" s="11">
        <f>I67</f>
        <v>2950</v>
      </c>
      <c r="J66" s="18"/>
      <c r="K66" s="5"/>
    </row>
    <row r="67" spans="1:11" ht="45.75" customHeight="1">
      <c r="A67" s="99" t="s">
        <v>37</v>
      </c>
      <c r="B67" s="99"/>
      <c r="C67" s="99"/>
      <c r="D67" s="38" t="s">
        <v>200</v>
      </c>
      <c r="E67" s="3" t="s">
        <v>94</v>
      </c>
      <c r="F67" s="1" t="s">
        <v>98</v>
      </c>
      <c r="G67" s="1" t="s">
        <v>64</v>
      </c>
      <c r="H67" s="1" t="s">
        <v>0</v>
      </c>
      <c r="I67" s="11">
        <f>I68</f>
        <v>2950</v>
      </c>
      <c r="J67" s="18"/>
      <c r="K67" s="5"/>
    </row>
    <row r="68" spans="1:11" ht="33.75" customHeight="1">
      <c r="A68" s="55" t="s">
        <v>163</v>
      </c>
      <c r="B68" s="56"/>
      <c r="C68" s="57"/>
      <c r="D68" s="38" t="s">
        <v>200</v>
      </c>
      <c r="E68" s="3" t="s">
        <v>94</v>
      </c>
      <c r="F68" s="1" t="s">
        <v>98</v>
      </c>
      <c r="G68" s="1" t="s">
        <v>64</v>
      </c>
      <c r="H68" s="1" t="s">
        <v>162</v>
      </c>
      <c r="I68" s="11">
        <v>2950</v>
      </c>
      <c r="J68" s="18"/>
      <c r="K68" s="5"/>
    </row>
    <row r="69" spans="1:11" ht="18" customHeight="1">
      <c r="A69" s="99" t="s">
        <v>45</v>
      </c>
      <c r="B69" s="44"/>
      <c r="C69" s="44"/>
      <c r="D69" s="38" t="s">
        <v>200</v>
      </c>
      <c r="E69" s="3" t="s">
        <v>94</v>
      </c>
      <c r="F69" s="1" t="s">
        <v>98</v>
      </c>
      <c r="G69" s="1" t="s">
        <v>44</v>
      </c>
      <c r="H69" s="1" t="s">
        <v>0</v>
      </c>
      <c r="I69" s="11">
        <f>I70</f>
        <v>600</v>
      </c>
      <c r="J69" s="18"/>
      <c r="K69" s="5"/>
    </row>
    <row r="70" spans="1:11" ht="32.25" customHeight="1">
      <c r="A70" s="99" t="s">
        <v>65</v>
      </c>
      <c r="B70" s="44"/>
      <c r="C70" s="44"/>
      <c r="D70" s="38" t="s">
        <v>200</v>
      </c>
      <c r="E70" s="3" t="s">
        <v>94</v>
      </c>
      <c r="F70" s="1" t="s">
        <v>98</v>
      </c>
      <c r="G70" s="1" t="s">
        <v>66</v>
      </c>
      <c r="H70" s="1" t="s">
        <v>0</v>
      </c>
      <c r="I70" s="11">
        <f>I71</f>
        <v>600</v>
      </c>
      <c r="J70" s="18"/>
      <c r="K70" s="5"/>
    </row>
    <row r="71" spans="1:11" ht="31.5" customHeight="1">
      <c r="A71" s="55" t="s">
        <v>163</v>
      </c>
      <c r="B71" s="56"/>
      <c r="C71" s="57"/>
      <c r="D71" s="38" t="s">
        <v>200</v>
      </c>
      <c r="E71" s="3" t="s">
        <v>94</v>
      </c>
      <c r="F71" s="1" t="s">
        <v>98</v>
      </c>
      <c r="G71" s="1" t="s">
        <v>66</v>
      </c>
      <c r="H71" s="1" t="s">
        <v>162</v>
      </c>
      <c r="I71" s="11">
        <v>600</v>
      </c>
      <c r="J71" s="18"/>
      <c r="K71" s="5"/>
    </row>
    <row r="72" spans="1:11" ht="28.5" customHeight="1">
      <c r="A72" s="48" t="s">
        <v>111</v>
      </c>
      <c r="B72" s="44"/>
      <c r="C72" s="44"/>
      <c r="D72" s="38" t="s">
        <v>200</v>
      </c>
      <c r="E72" s="1" t="s">
        <v>94</v>
      </c>
      <c r="F72" s="1" t="s">
        <v>108</v>
      </c>
      <c r="G72" s="1" t="s">
        <v>10</v>
      </c>
      <c r="H72" s="1" t="s">
        <v>0</v>
      </c>
      <c r="I72" s="11">
        <f>I73+I75</f>
        <v>2559</v>
      </c>
      <c r="J72" s="18"/>
      <c r="K72" s="5"/>
    </row>
    <row r="73" spans="1:11" ht="36.75" customHeight="1">
      <c r="A73" s="62" t="s">
        <v>67</v>
      </c>
      <c r="B73" s="44"/>
      <c r="C73" s="44"/>
      <c r="D73" s="38" t="s">
        <v>200</v>
      </c>
      <c r="E73" s="1" t="s">
        <v>94</v>
      </c>
      <c r="F73" s="1" t="s">
        <v>108</v>
      </c>
      <c r="G73" s="1" t="s">
        <v>36</v>
      </c>
      <c r="H73" s="1" t="s">
        <v>0</v>
      </c>
      <c r="I73" s="4">
        <f>I74</f>
        <v>1500</v>
      </c>
      <c r="J73" s="18"/>
      <c r="K73" s="5"/>
    </row>
    <row r="74" spans="1:11" ht="25.5" customHeight="1">
      <c r="A74" s="55" t="s">
        <v>163</v>
      </c>
      <c r="B74" s="56"/>
      <c r="C74" s="57"/>
      <c r="D74" s="38" t="s">
        <v>200</v>
      </c>
      <c r="E74" s="1" t="s">
        <v>94</v>
      </c>
      <c r="F74" s="1" t="s">
        <v>108</v>
      </c>
      <c r="G74" s="1" t="s">
        <v>36</v>
      </c>
      <c r="H74" s="1" t="s">
        <v>162</v>
      </c>
      <c r="I74" s="11">
        <v>1500</v>
      </c>
      <c r="J74" s="18"/>
      <c r="K74" s="5"/>
    </row>
    <row r="75" spans="1:11" ht="21" customHeight="1">
      <c r="A75" s="45" t="s">
        <v>184</v>
      </c>
      <c r="B75" s="46"/>
      <c r="C75" s="47"/>
      <c r="D75" s="38" t="s">
        <v>200</v>
      </c>
      <c r="E75" s="1" t="s">
        <v>94</v>
      </c>
      <c r="F75" s="1" t="s">
        <v>108</v>
      </c>
      <c r="G75" s="1" t="s">
        <v>118</v>
      </c>
      <c r="H75" s="1" t="s">
        <v>0</v>
      </c>
      <c r="I75" s="11">
        <f>I76+I78</f>
        <v>1059</v>
      </c>
      <c r="J75" s="18"/>
      <c r="K75" s="5"/>
    </row>
    <row r="76" spans="1:11" ht="71.25" customHeight="1">
      <c r="A76" s="45" t="s">
        <v>185</v>
      </c>
      <c r="B76" s="46"/>
      <c r="C76" s="47"/>
      <c r="D76" s="38" t="s">
        <v>200</v>
      </c>
      <c r="E76" s="1" t="s">
        <v>94</v>
      </c>
      <c r="F76" s="1" t="s">
        <v>108</v>
      </c>
      <c r="G76" s="1" t="s">
        <v>125</v>
      </c>
      <c r="H76" s="1" t="s">
        <v>0</v>
      </c>
      <c r="I76" s="11">
        <f>I77</f>
        <v>874</v>
      </c>
      <c r="J76" s="18"/>
      <c r="K76" s="5"/>
    </row>
    <row r="77" spans="1:11" ht="34.5" customHeight="1">
      <c r="A77" s="55" t="s">
        <v>163</v>
      </c>
      <c r="B77" s="56"/>
      <c r="C77" s="57"/>
      <c r="D77" s="38" t="s">
        <v>200</v>
      </c>
      <c r="E77" s="1" t="s">
        <v>94</v>
      </c>
      <c r="F77" s="1" t="s">
        <v>108</v>
      </c>
      <c r="G77" s="1" t="s">
        <v>125</v>
      </c>
      <c r="H77" s="1" t="s">
        <v>162</v>
      </c>
      <c r="I77" s="11">
        <v>874</v>
      </c>
      <c r="J77" s="18"/>
      <c r="K77" s="5"/>
    </row>
    <row r="78" spans="1:11" ht="56.25" customHeight="1">
      <c r="A78" s="55" t="s">
        <v>186</v>
      </c>
      <c r="B78" s="56"/>
      <c r="C78" s="57"/>
      <c r="D78" s="38" t="s">
        <v>200</v>
      </c>
      <c r="E78" s="1" t="s">
        <v>94</v>
      </c>
      <c r="F78" s="1" t="s">
        <v>108</v>
      </c>
      <c r="G78" s="1" t="s">
        <v>126</v>
      </c>
      <c r="H78" s="1" t="s">
        <v>0</v>
      </c>
      <c r="I78" s="11">
        <f>I79</f>
        <v>185</v>
      </c>
      <c r="J78" s="18"/>
      <c r="K78" s="5"/>
    </row>
    <row r="79" spans="1:11" ht="34.5" customHeight="1">
      <c r="A79" s="55" t="s">
        <v>163</v>
      </c>
      <c r="B79" s="56"/>
      <c r="C79" s="57"/>
      <c r="D79" s="38" t="s">
        <v>200</v>
      </c>
      <c r="E79" s="1" t="s">
        <v>94</v>
      </c>
      <c r="F79" s="1" t="s">
        <v>108</v>
      </c>
      <c r="G79" s="1" t="s">
        <v>126</v>
      </c>
      <c r="H79" s="1" t="s">
        <v>162</v>
      </c>
      <c r="I79" s="11">
        <v>185</v>
      </c>
      <c r="J79" s="18"/>
      <c r="K79" s="5"/>
    </row>
    <row r="80" spans="1:11" ht="18" customHeight="1">
      <c r="A80" s="68" t="s">
        <v>17</v>
      </c>
      <c r="B80" s="44"/>
      <c r="C80" s="44"/>
      <c r="D80" s="40" t="s">
        <v>200</v>
      </c>
      <c r="E80" s="7" t="s">
        <v>95</v>
      </c>
      <c r="F80" s="7" t="s">
        <v>91</v>
      </c>
      <c r="G80" s="7" t="s">
        <v>10</v>
      </c>
      <c r="H80" s="7" t="s">
        <v>0</v>
      </c>
      <c r="I80" s="13">
        <f>I81+I84+I90</f>
        <v>83092.3</v>
      </c>
      <c r="J80" s="18"/>
      <c r="K80" s="5"/>
    </row>
    <row r="81" spans="1:11" ht="18" customHeight="1">
      <c r="A81" s="60" t="s">
        <v>40</v>
      </c>
      <c r="B81" s="61"/>
      <c r="C81" s="61"/>
      <c r="D81" s="38" t="s">
        <v>200</v>
      </c>
      <c r="E81" s="3" t="s">
        <v>95</v>
      </c>
      <c r="F81" s="1" t="s">
        <v>100</v>
      </c>
      <c r="G81" s="1" t="s">
        <v>10</v>
      </c>
      <c r="H81" s="1" t="s">
        <v>0</v>
      </c>
      <c r="I81" s="10">
        <f>I82</f>
        <v>15100</v>
      </c>
      <c r="J81" s="18"/>
      <c r="K81" s="5"/>
    </row>
    <row r="82" spans="1:11" ht="30" customHeight="1">
      <c r="A82" s="76" t="s">
        <v>113</v>
      </c>
      <c r="B82" s="58"/>
      <c r="C82" s="59"/>
      <c r="D82" s="38" t="s">
        <v>200</v>
      </c>
      <c r="E82" s="3" t="s">
        <v>95</v>
      </c>
      <c r="F82" s="1" t="s">
        <v>100</v>
      </c>
      <c r="G82" s="1" t="s">
        <v>112</v>
      </c>
      <c r="H82" s="1" t="s">
        <v>0</v>
      </c>
      <c r="I82" s="10">
        <f>I83</f>
        <v>15100</v>
      </c>
      <c r="J82" s="18"/>
      <c r="K82" s="5"/>
    </row>
    <row r="83" spans="1:12" ht="28.5" customHeight="1">
      <c r="A83" s="55" t="s">
        <v>163</v>
      </c>
      <c r="B83" s="56"/>
      <c r="C83" s="57"/>
      <c r="D83" s="38" t="s">
        <v>200</v>
      </c>
      <c r="E83" s="3" t="s">
        <v>95</v>
      </c>
      <c r="F83" s="1" t="s">
        <v>100</v>
      </c>
      <c r="G83" s="1" t="s">
        <v>112</v>
      </c>
      <c r="H83" s="1" t="s">
        <v>162</v>
      </c>
      <c r="I83" s="11">
        <v>15100</v>
      </c>
      <c r="J83" s="30"/>
      <c r="K83" s="31"/>
      <c r="L83" s="28"/>
    </row>
    <row r="84" spans="1:11" ht="18" customHeight="1">
      <c r="A84" s="48" t="s">
        <v>133</v>
      </c>
      <c r="B84" s="67"/>
      <c r="C84" s="67"/>
      <c r="D84" s="38" t="s">
        <v>200</v>
      </c>
      <c r="E84" s="3" t="s">
        <v>95</v>
      </c>
      <c r="F84" s="1" t="s">
        <v>98</v>
      </c>
      <c r="G84" s="1" t="s">
        <v>10</v>
      </c>
      <c r="H84" s="1" t="s">
        <v>0</v>
      </c>
      <c r="I84" s="10">
        <f>I85+I87</f>
        <v>57492.3</v>
      </c>
      <c r="J84" s="18"/>
      <c r="K84" s="5"/>
    </row>
    <row r="85" spans="1:11" ht="18" customHeight="1">
      <c r="A85" s="75" t="s">
        <v>115</v>
      </c>
      <c r="B85" s="66"/>
      <c r="C85" s="66"/>
      <c r="D85" s="38" t="s">
        <v>200</v>
      </c>
      <c r="E85" s="3" t="s">
        <v>95</v>
      </c>
      <c r="F85" s="1" t="s">
        <v>98</v>
      </c>
      <c r="G85" s="1" t="s">
        <v>117</v>
      </c>
      <c r="H85" s="1" t="s">
        <v>0</v>
      </c>
      <c r="I85" s="10">
        <f>I86</f>
        <v>25492.3</v>
      </c>
      <c r="J85" s="18"/>
      <c r="K85" s="5"/>
    </row>
    <row r="86" spans="1:11" ht="31.5" customHeight="1">
      <c r="A86" s="55" t="s">
        <v>163</v>
      </c>
      <c r="B86" s="56"/>
      <c r="C86" s="57"/>
      <c r="D86" s="38" t="s">
        <v>200</v>
      </c>
      <c r="E86" s="3" t="s">
        <v>95</v>
      </c>
      <c r="F86" s="1" t="s">
        <v>98</v>
      </c>
      <c r="G86" s="1" t="s">
        <v>114</v>
      </c>
      <c r="H86" s="1" t="s">
        <v>162</v>
      </c>
      <c r="I86" s="10">
        <f>25392.1+100.2</f>
        <v>25492.3</v>
      </c>
      <c r="J86" s="18"/>
      <c r="K86" s="5"/>
    </row>
    <row r="87" spans="1:11" ht="24.75" customHeight="1">
      <c r="A87" s="45" t="s">
        <v>184</v>
      </c>
      <c r="B87" s="46"/>
      <c r="C87" s="47"/>
      <c r="D87" s="38" t="s">
        <v>200</v>
      </c>
      <c r="E87" s="3" t="s">
        <v>95</v>
      </c>
      <c r="F87" s="1" t="s">
        <v>98</v>
      </c>
      <c r="G87" s="1" t="s">
        <v>118</v>
      </c>
      <c r="H87" s="1" t="s">
        <v>0</v>
      </c>
      <c r="I87" s="10">
        <f>I88</f>
        <v>32000</v>
      </c>
      <c r="J87" s="18"/>
      <c r="K87" s="5"/>
    </row>
    <row r="88" spans="1:11" ht="76.5" customHeight="1">
      <c r="A88" s="45" t="s">
        <v>187</v>
      </c>
      <c r="B88" s="46"/>
      <c r="C88" s="47"/>
      <c r="D88" s="38" t="s">
        <v>200</v>
      </c>
      <c r="E88" s="3" t="s">
        <v>95</v>
      </c>
      <c r="F88" s="1" t="s">
        <v>98</v>
      </c>
      <c r="G88" s="1" t="s">
        <v>127</v>
      </c>
      <c r="H88" s="1" t="s">
        <v>0</v>
      </c>
      <c r="I88" s="10">
        <f>I89</f>
        <v>32000</v>
      </c>
      <c r="J88" s="18"/>
      <c r="K88" s="5"/>
    </row>
    <row r="89" spans="1:11" ht="30" customHeight="1">
      <c r="A89" s="55" t="s">
        <v>163</v>
      </c>
      <c r="B89" s="56"/>
      <c r="C89" s="57"/>
      <c r="D89" s="38" t="s">
        <v>200</v>
      </c>
      <c r="E89" s="3" t="s">
        <v>95</v>
      </c>
      <c r="F89" s="1" t="s">
        <v>98</v>
      </c>
      <c r="G89" s="1" t="s">
        <v>127</v>
      </c>
      <c r="H89" s="1" t="s">
        <v>162</v>
      </c>
      <c r="I89" s="11">
        <f>32000</f>
        <v>32000</v>
      </c>
      <c r="J89" s="18"/>
      <c r="K89" s="5"/>
    </row>
    <row r="90" spans="1:11" ht="18" customHeight="1">
      <c r="A90" s="60" t="s">
        <v>32</v>
      </c>
      <c r="B90" s="61"/>
      <c r="C90" s="61"/>
      <c r="D90" s="38" t="s">
        <v>200</v>
      </c>
      <c r="E90" s="3" t="s">
        <v>95</v>
      </c>
      <c r="F90" s="1" t="s">
        <v>97</v>
      </c>
      <c r="G90" s="1" t="s">
        <v>10</v>
      </c>
      <c r="H90" s="1" t="s">
        <v>0</v>
      </c>
      <c r="I90" s="11">
        <f>I91+I93</f>
        <v>10500</v>
      </c>
      <c r="J90" s="18"/>
      <c r="K90" s="5"/>
    </row>
    <row r="91" spans="1:11" ht="32.25" customHeight="1">
      <c r="A91" s="62" t="s">
        <v>33</v>
      </c>
      <c r="B91" s="44"/>
      <c r="C91" s="44"/>
      <c r="D91" s="38" t="s">
        <v>200</v>
      </c>
      <c r="E91" s="3" t="s">
        <v>95</v>
      </c>
      <c r="F91" s="1" t="s">
        <v>97</v>
      </c>
      <c r="G91" s="1" t="s">
        <v>34</v>
      </c>
      <c r="H91" s="1" t="s">
        <v>0</v>
      </c>
      <c r="I91" s="11">
        <f>I92</f>
        <v>5000</v>
      </c>
      <c r="J91" s="18"/>
      <c r="K91" s="5"/>
    </row>
    <row r="92" spans="1:11" ht="27" customHeight="1">
      <c r="A92" s="55" t="s">
        <v>163</v>
      </c>
      <c r="B92" s="56"/>
      <c r="C92" s="57"/>
      <c r="D92" s="38" t="s">
        <v>200</v>
      </c>
      <c r="E92" s="3" t="s">
        <v>95</v>
      </c>
      <c r="F92" s="1" t="s">
        <v>97</v>
      </c>
      <c r="G92" s="1" t="s">
        <v>34</v>
      </c>
      <c r="H92" s="1" t="s">
        <v>162</v>
      </c>
      <c r="I92" s="11">
        <v>5000</v>
      </c>
      <c r="J92" s="18"/>
      <c r="K92" s="5"/>
    </row>
    <row r="93" spans="1:11" ht="30" customHeight="1">
      <c r="A93" s="63" t="s">
        <v>121</v>
      </c>
      <c r="B93" s="64"/>
      <c r="C93" s="65"/>
      <c r="D93" s="38" t="s">
        <v>200</v>
      </c>
      <c r="E93" s="20" t="s">
        <v>95</v>
      </c>
      <c r="F93" s="21" t="s">
        <v>97</v>
      </c>
      <c r="G93" s="21" t="s">
        <v>122</v>
      </c>
      <c r="H93" s="21" t="s">
        <v>0</v>
      </c>
      <c r="I93" s="17">
        <f>I95+I94</f>
        <v>5500</v>
      </c>
      <c r="J93" s="18"/>
      <c r="K93" s="5"/>
    </row>
    <row r="94" spans="1:11" ht="26.25" customHeight="1">
      <c r="A94" s="55" t="s">
        <v>163</v>
      </c>
      <c r="B94" s="56"/>
      <c r="C94" s="57"/>
      <c r="D94" s="38" t="s">
        <v>200</v>
      </c>
      <c r="E94" s="20" t="s">
        <v>95</v>
      </c>
      <c r="F94" s="21" t="s">
        <v>97</v>
      </c>
      <c r="G94" s="21" t="s">
        <v>122</v>
      </c>
      <c r="H94" s="21" t="s">
        <v>162</v>
      </c>
      <c r="I94" s="17">
        <v>500</v>
      </c>
      <c r="J94" s="18"/>
      <c r="K94" s="5"/>
    </row>
    <row r="95" spans="1:11" ht="18" customHeight="1">
      <c r="A95" s="63" t="s">
        <v>123</v>
      </c>
      <c r="B95" s="64"/>
      <c r="C95" s="65"/>
      <c r="D95" s="38" t="s">
        <v>200</v>
      </c>
      <c r="E95" s="20" t="s">
        <v>95</v>
      </c>
      <c r="F95" s="21" t="s">
        <v>97</v>
      </c>
      <c r="G95" s="21" t="s">
        <v>124</v>
      </c>
      <c r="H95" s="21" t="s">
        <v>0</v>
      </c>
      <c r="I95" s="17">
        <f>I96</f>
        <v>5000</v>
      </c>
      <c r="J95" s="18"/>
      <c r="K95" s="5"/>
    </row>
    <row r="96" spans="1:11" ht="29.25" customHeight="1">
      <c r="A96" s="55" t="s">
        <v>163</v>
      </c>
      <c r="B96" s="56"/>
      <c r="C96" s="57"/>
      <c r="D96" s="38" t="s">
        <v>200</v>
      </c>
      <c r="E96" s="20" t="s">
        <v>95</v>
      </c>
      <c r="F96" s="21" t="s">
        <v>97</v>
      </c>
      <c r="G96" s="21" t="s">
        <v>124</v>
      </c>
      <c r="H96" s="21" t="s">
        <v>162</v>
      </c>
      <c r="I96" s="11">
        <v>5000</v>
      </c>
      <c r="J96" s="18"/>
      <c r="K96" s="5"/>
    </row>
    <row r="97" spans="1:11" ht="18" customHeight="1">
      <c r="A97" s="68" t="s">
        <v>1</v>
      </c>
      <c r="B97" s="69"/>
      <c r="C97" s="69"/>
      <c r="D97" s="40" t="s">
        <v>200</v>
      </c>
      <c r="E97" s="6" t="s">
        <v>101</v>
      </c>
      <c r="F97" s="7" t="s">
        <v>91</v>
      </c>
      <c r="G97" s="7" t="s">
        <v>10</v>
      </c>
      <c r="H97" s="7" t="s">
        <v>0</v>
      </c>
      <c r="I97" s="13">
        <f>I98+I107+I115</f>
        <v>180380.8</v>
      </c>
      <c r="J97" s="18"/>
      <c r="K97" s="5"/>
    </row>
    <row r="98" spans="1:11" ht="18" customHeight="1">
      <c r="A98" s="48" t="s">
        <v>2</v>
      </c>
      <c r="B98" s="67"/>
      <c r="C98" s="67"/>
      <c r="D98" s="38" t="s">
        <v>200</v>
      </c>
      <c r="E98" s="3" t="s">
        <v>101</v>
      </c>
      <c r="F98" s="1" t="s">
        <v>92</v>
      </c>
      <c r="G98" s="1" t="s">
        <v>10</v>
      </c>
      <c r="H98" s="1" t="s">
        <v>0</v>
      </c>
      <c r="I98" s="4">
        <f>I99+I102</f>
        <v>62556.8</v>
      </c>
      <c r="J98" s="18"/>
      <c r="K98" s="5"/>
    </row>
    <row r="99" spans="1:11" ht="18" customHeight="1">
      <c r="A99" s="62" t="s">
        <v>18</v>
      </c>
      <c r="B99" s="44"/>
      <c r="C99" s="44"/>
      <c r="D99" s="38" t="s">
        <v>200</v>
      </c>
      <c r="E99" s="3" t="s">
        <v>101</v>
      </c>
      <c r="F99" s="1" t="s">
        <v>92</v>
      </c>
      <c r="G99" s="1" t="s">
        <v>19</v>
      </c>
      <c r="H99" s="1" t="s">
        <v>0</v>
      </c>
      <c r="I99" s="11">
        <f>I100</f>
        <v>2000</v>
      </c>
      <c r="J99" s="18"/>
      <c r="K99" s="5"/>
    </row>
    <row r="100" spans="1:11" ht="18" customHeight="1">
      <c r="A100" s="43" t="s">
        <v>46</v>
      </c>
      <c r="B100" s="66"/>
      <c r="C100" s="66"/>
      <c r="D100" s="38" t="s">
        <v>200</v>
      </c>
      <c r="E100" s="3" t="s">
        <v>101</v>
      </c>
      <c r="F100" s="1" t="s">
        <v>92</v>
      </c>
      <c r="G100" s="1" t="s">
        <v>68</v>
      </c>
      <c r="H100" s="1" t="s">
        <v>0</v>
      </c>
      <c r="I100" s="11">
        <f>I101</f>
        <v>2000</v>
      </c>
      <c r="J100" s="18"/>
      <c r="K100" s="5"/>
    </row>
    <row r="101" spans="1:11" ht="30" customHeight="1">
      <c r="A101" s="55" t="s">
        <v>163</v>
      </c>
      <c r="B101" s="56"/>
      <c r="C101" s="57"/>
      <c r="D101" s="38" t="s">
        <v>200</v>
      </c>
      <c r="E101" s="3" t="s">
        <v>101</v>
      </c>
      <c r="F101" s="1" t="s">
        <v>92</v>
      </c>
      <c r="G101" s="1" t="s">
        <v>68</v>
      </c>
      <c r="H101" s="1" t="s">
        <v>162</v>
      </c>
      <c r="I101" s="11">
        <v>2000</v>
      </c>
      <c r="J101" s="18"/>
      <c r="K101" s="5"/>
    </row>
    <row r="102" spans="1:11" ht="18" customHeight="1">
      <c r="A102" s="52" t="s">
        <v>188</v>
      </c>
      <c r="B102" s="53"/>
      <c r="C102" s="54"/>
      <c r="D102" s="38" t="s">
        <v>200</v>
      </c>
      <c r="E102" s="14" t="s">
        <v>101</v>
      </c>
      <c r="F102" s="14" t="s">
        <v>92</v>
      </c>
      <c r="G102" s="15">
        <v>7950000</v>
      </c>
      <c r="H102" s="2" t="s">
        <v>0</v>
      </c>
      <c r="I102" s="11">
        <f>I103+I105</f>
        <v>60556.8</v>
      </c>
      <c r="J102" s="18"/>
      <c r="K102" s="5"/>
    </row>
    <row r="103" spans="1:11" ht="68.25" customHeight="1">
      <c r="A103" s="52" t="s">
        <v>189</v>
      </c>
      <c r="B103" s="53"/>
      <c r="C103" s="54"/>
      <c r="D103" s="38" t="s">
        <v>200</v>
      </c>
      <c r="E103" s="14" t="s">
        <v>101</v>
      </c>
      <c r="F103" s="14" t="s">
        <v>92</v>
      </c>
      <c r="G103" s="15">
        <v>7950400</v>
      </c>
      <c r="H103" s="2" t="s">
        <v>0</v>
      </c>
      <c r="I103" s="11">
        <f>I104</f>
        <v>40000</v>
      </c>
      <c r="J103" s="18"/>
      <c r="K103" s="5"/>
    </row>
    <row r="104" spans="1:11" ht="32.25" customHeight="1">
      <c r="A104" s="55" t="s">
        <v>163</v>
      </c>
      <c r="B104" s="56"/>
      <c r="C104" s="57"/>
      <c r="D104" s="38" t="s">
        <v>200</v>
      </c>
      <c r="E104" s="3" t="s">
        <v>101</v>
      </c>
      <c r="F104" s="1" t="s">
        <v>92</v>
      </c>
      <c r="G104" s="2" t="s">
        <v>172</v>
      </c>
      <c r="H104" s="2" t="s">
        <v>162</v>
      </c>
      <c r="I104" s="11">
        <v>40000</v>
      </c>
      <c r="J104" s="18"/>
      <c r="K104" s="5"/>
    </row>
    <row r="105" spans="1:11" ht="57.75" customHeight="1">
      <c r="A105" s="45" t="s">
        <v>202</v>
      </c>
      <c r="B105" s="46"/>
      <c r="C105" s="47"/>
      <c r="D105" s="38" t="s">
        <v>200</v>
      </c>
      <c r="E105" s="3" t="s">
        <v>101</v>
      </c>
      <c r="F105" s="1" t="s">
        <v>92</v>
      </c>
      <c r="G105" s="2" t="s">
        <v>173</v>
      </c>
      <c r="H105" s="2" t="s">
        <v>0</v>
      </c>
      <c r="I105" s="11">
        <f>I106</f>
        <v>20556.8</v>
      </c>
      <c r="J105" s="18"/>
      <c r="K105" s="5"/>
    </row>
    <row r="106" spans="1:11" ht="27.75" customHeight="1">
      <c r="A106" s="55" t="s">
        <v>163</v>
      </c>
      <c r="B106" s="56"/>
      <c r="C106" s="57"/>
      <c r="D106" s="38" t="s">
        <v>200</v>
      </c>
      <c r="E106" s="3" t="s">
        <v>101</v>
      </c>
      <c r="F106" s="1" t="s">
        <v>92</v>
      </c>
      <c r="G106" s="2" t="s">
        <v>173</v>
      </c>
      <c r="H106" s="2" t="s">
        <v>162</v>
      </c>
      <c r="I106" s="11">
        <v>20556.8</v>
      </c>
      <c r="J106" s="18"/>
      <c r="K106" s="5"/>
    </row>
    <row r="107" spans="1:11" ht="17.25" customHeight="1">
      <c r="A107" s="48" t="s">
        <v>3</v>
      </c>
      <c r="B107" s="67"/>
      <c r="C107" s="67"/>
      <c r="D107" s="38" t="s">
        <v>200</v>
      </c>
      <c r="E107" s="3" t="s">
        <v>101</v>
      </c>
      <c r="F107" s="1" t="s">
        <v>93</v>
      </c>
      <c r="G107" s="1" t="s">
        <v>10</v>
      </c>
      <c r="H107" s="1" t="s">
        <v>0</v>
      </c>
      <c r="I107" s="4">
        <f>I108</f>
        <v>27800</v>
      </c>
      <c r="J107" s="18"/>
      <c r="K107" s="5"/>
    </row>
    <row r="108" spans="1:11" ht="24.75" customHeight="1">
      <c r="A108" s="52" t="s">
        <v>188</v>
      </c>
      <c r="B108" s="53"/>
      <c r="C108" s="54"/>
      <c r="D108" s="38" t="s">
        <v>200</v>
      </c>
      <c r="E108" s="14" t="s">
        <v>101</v>
      </c>
      <c r="F108" s="14" t="s">
        <v>93</v>
      </c>
      <c r="G108" s="15">
        <v>7950000</v>
      </c>
      <c r="H108" s="2" t="s">
        <v>0</v>
      </c>
      <c r="I108" s="11">
        <f>I109+I111+I113</f>
        <v>27800</v>
      </c>
      <c r="J108" s="18"/>
      <c r="K108" s="5"/>
    </row>
    <row r="109" spans="1:11" ht="75" customHeight="1">
      <c r="A109" s="43" t="s">
        <v>190</v>
      </c>
      <c r="B109" s="66"/>
      <c r="C109" s="66"/>
      <c r="D109" s="38" t="s">
        <v>200</v>
      </c>
      <c r="E109" s="3" t="s">
        <v>101</v>
      </c>
      <c r="F109" s="1" t="s">
        <v>93</v>
      </c>
      <c r="G109" s="15">
        <v>7950600</v>
      </c>
      <c r="H109" s="1" t="s">
        <v>0</v>
      </c>
      <c r="I109" s="11">
        <f>I110</f>
        <v>18800</v>
      </c>
      <c r="J109" s="18"/>
      <c r="K109" s="5"/>
    </row>
    <row r="110" spans="1:11" ht="27" customHeight="1">
      <c r="A110" s="55" t="s">
        <v>163</v>
      </c>
      <c r="B110" s="56"/>
      <c r="C110" s="57"/>
      <c r="D110" s="38" t="s">
        <v>200</v>
      </c>
      <c r="E110" s="3" t="s">
        <v>101</v>
      </c>
      <c r="F110" s="1" t="s">
        <v>93</v>
      </c>
      <c r="G110" s="15">
        <v>7950600</v>
      </c>
      <c r="H110" s="1" t="s">
        <v>162</v>
      </c>
      <c r="I110" s="11">
        <v>18800</v>
      </c>
      <c r="J110" s="18"/>
      <c r="K110" s="5"/>
    </row>
    <row r="111" spans="1:11" ht="60.75" customHeight="1">
      <c r="A111" s="52" t="s">
        <v>191</v>
      </c>
      <c r="B111" s="58"/>
      <c r="C111" s="59"/>
      <c r="D111" s="38" t="s">
        <v>200</v>
      </c>
      <c r="E111" s="3" t="s">
        <v>101</v>
      </c>
      <c r="F111" s="1" t="s">
        <v>93</v>
      </c>
      <c r="G111" s="15">
        <v>7950700</v>
      </c>
      <c r="H111" s="1" t="s">
        <v>0</v>
      </c>
      <c r="I111" s="11">
        <f>I112</f>
        <v>7000</v>
      </c>
      <c r="J111" s="18"/>
      <c r="K111" s="5"/>
    </row>
    <row r="112" spans="1:11" ht="28.5" customHeight="1">
      <c r="A112" s="55" t="s">
        <v>163</v>
      </c>
      <c r="B112" s="56"/>
      <c r="C112" s="57"/>
      <c r="D112" s="38" t="s">
        <v>200</v>
      </c>
      <c r="E112" s="3" t="s">
        <v>101</v>
      </c>
      <c r="F112" s="1" t="s">
        <v>93</v>
      </c>
      <c r="G112" s="15">
        <v>7950700</v>
      </c>
      <c r="H112" s="1" t="s">
        <v>162</v>
      </c>
      <c r="I112" s="11">
        <v>7000</v>
      </c>
      <c r="J112" s="18"/>
      <c r="K112" s="5"/>
    </row>
    <row r="113" spans="1:11" ht="65.25" customHeight="1">
      <c r="A113" s="52" t="s">
        <v>192</v>
      </c>
      <c r="B113" s="58"/>
      <c r="C113" s="59"/>
      <c r="D113" s="38" t="s">
        <v>200</v>
      </c>
      <c r="E113" s="3" t="s">
        <v>101</v>
      </c>
      <c r="F113" s="1" t="s">
        <v>93</v>
      </c>
      <c r="G113" s="15">
        <v>7950800</v>
      </c>
      <c r="H113" s="1" t="s">
        <v>0</v>
      </c>
      <c r="I113" s="11">
        <f>I114</f>
        <v>2000</v>
      </c>
      <c r="J113" s="18"/>
      <c r="K113" s="5"/>
    </row>
    <row r="114" spans="1:11" ht="28.5" customHeight="1">
      <c r="A114" s="55" t="s">
        <v>163</v>
      </c>
      <c r="B114" s="56"/>
      <c r="C114" s="57"/>
      <c r="D114" s="38" t="s">
        <v>200</v>
      </c>
      <c r="E114" s="3" t="s">
        <v>101</v>
      </c>
      <c r="F114" s="1" t="s">
        <v>93</v>
      </c>
      <c r="G114" s="15">
        <v>7950800</v>
      </c>
      <c r="H114" s="1" t="s">
        <v>162</v>
      </c>
      <c r="I114" s="11">
        <v>2000</v>
      </c>
      <c r="J114" s="18"/>
      <c r="K114" s="5"/>
    </row>
    <row r="115" spans="1:11" ht="18" customHeight="1">
      <c r="A115" s="61" t="s">
        <v>47</v>
      </c>
      <c r="B115" s="61"/>
      <c r="C115" s="61"/>
      <c r="D115" s="38" t="s">
        <v>200</v>
      </c>
      <c r="E115" s="3" t="s">
        <v>101</v>
      </c>
      <c r="F115" s="1" t="s">
        <v>94</v>
      </c>
      <c r="G115" s="2" t="s">
        <v>10</v>
      </c>
      <c r="H115" s="2" t="s">
        <v>0</v>
      </c>
      <c r="I115" s="4">
        <f>I116+I127</f>
        <v>90024</v>
      </c>
      <c r="J115" s="18"/>
      <c r="K115" s="5"/>
    </row>
    <row r="116" spans="1:11" ht="18" customHeight="1">
      <c r="A116" s="44" t="s">
        <v>47</v>
      </c>
      <c r="B116" s="44"/>
      <c r="C116" s="44"/>
      <c r="D116" s="38" t="s">
        <v>200</v>
      </c>
      <c r="E116" s="3" t="s">
        <v>101</v>
      </c>
      <c r="F116" s="1" t="s">
        <v>94</v>
      </c>
      <c r="G116" s="2" t="s">
        <v>42</v>
      </c>
      <c r="H116" s="2" t="s">
        <v>0</v>
      </c>
      <c r="I116" s="4">
        <f>I117+I119+I121+I123+I125</f>
        <v>85024</v>
      </c>
      <c r="J116" s="18"/>
      <c r="K116" s="5"/>
    </row>
    <row r="117" spans="1:11" ht="18" customHeight="1">
      <c r="A117" s="44" t="s">
        <v>43</v>
      </c>
      <c r="B117" s="44"/>
      <c r="C117" s="44"/>
      <c r="D117" s="38" t="s">
        <v>200</v>
      </c>
      <c r="E117" s="3" t="s">
        <v>101</v>
      </c>
      <c r="F117" s="1" t="s">
        <v>94</v>
      </c>
      <c r="G117" s="2" t="s">
        <v>69</v>
      </c>
      <c r="H117" s="2" t="s">
        <v>0</v>
      </c>
      <c r="I117" s="4">
        <f>I118</f>
        <v>43524</v>
      </c>
      <c r="J117" s="18"/>
      <c r="K117" s="5"/>
    </row>
    <row r="118" spans="1:11" ht="26.25" customHeight="1">
      <c r="A118" s="55" t="s">
        <v>163</v>
      </c>
      <c r="B118" s="56"/>
      <c r="C118" s="57"/>
      <c r="D118" s="38" t="s">
        <v>200</v>
      </c>
      <c r="E118" s="3" t="s">
        <v>101</v>
      </c>
      <c r="F118" s="1" t="s">
        <v>94</v>
      </c>
      <c r="G118" s="2" t="s">
        <v>69</v>
      </c>
      <c r="H118" s="2" t="s">
        <v>162</v>
      </c>
      <c r="I118" s="11">
        <v>43524</v>
      </c>
      <c r="J118" s="18"/>
      <c r="K118" s="5"/>
    </row>
    <row r="119" spans="1:11" ht="42.75" customHeight="1">
      <c r="A119" s="44" t="s">
        <v>49</v>
      </c>
      <c r="B119" s="44"/>
      <c r="C119" s="44"/>
      <c r="D119" s="38" t="s">
        <v>200</v>
      </c>
      <c r="E119" s="3" t="s">
        <v>101</v>
      </c>
      <c r="F119" s="1" t="s">
        <v>94</v>
      </c>
      <c r="G119" s="2" t="s">
        <v>70</v>
      </c>
      <c r="H119" s="2" t="s">
        <v>0</v>
      </c>
      <c r="I119" s="11">
        <f>I120</f>
        <v>2000</v>
      </c>
      <c r="J119" s="18"/>
      <c r="K119" s="5"/>
    </row>
    <row r="120" spans="1:11" ht="26.25" customHeight="1">
      <c r="A120" s="55" t="s">
        <v>163</v>
      </c>
      <c r="B120" s="56"/>
      <c r="C120" s="57"/>
      <c r="D120" s="38" t="s">
        <v>200</v>
      </c>
      <c r="E120" s="3" t="s">
        <v>101</v>
      </c>
      <c r="F120" s="1" t="s">
        <v>94</v>
      </c>
      <c r="G120" s="2" t="s">
        <v>70</v>
      </c>
      <c r="H120" s="2" t="s">
        <v>162</v>
      </c>
      <c r="I120" s="11">
        <v>2000</v>
      </c>
      <c r="J120" s="18"/>
      <c r="K120" s="5"/>
    </row>
    <row r="121" spans="1:11" ht="18" customHeight="1">
      <c r="A121" s="44" t="s">
        <v>50</v>
      </c>
      <c r="B121" s="44"/>
      <c r="C121" s="44"/>
      <c r="D121" s="38" t="s">
        <v>200</v>
      </c>
      <c r="E121" s="3" t="s">
        <v>101</v>
      </c>
      <c r="F121" s="1" t="s">
        <v>94</v>
      </c>
      <c r="G121" s="2" t="s">
        <v>71</v>
      </c>
      <c r="H121" s="2" t="s">
        <v>0</v>
      </c>
      <c r="I121" s="11">
        <f>I122</f>
        <v>8500</v>
      </c>
      <c r="J121" s="18"/>
      <c r="K121" s="5"/>
    </row>
    <row r="122" spans="1:11" ht="27.75" customHeight="1">
      <c r="A122" s="55" t="s">
        <v>163</v>
      </c>
      <c r="B122" s="56"/>
      <c r="C122" s="57"/>
      <c r="D122" s="38" t="s">
        <v>200</v>
      </c>
      <c r="E122" s="3" t="s">
        <v>101</v>
      </c>
      <c r="F122" s="1" t="s">
        <v>94</v>
      </c>
      <c r="G122" s="2" t="s">
        <v>71</v>
      </c>
      <c r="H122" s="2" t="s">
        <v>162</v>
      </c>
      <c r="I122" s="11">
        <v>8500</v>
      </c>
      <c r="J122" s="18"/>
      <c r="K122" s="5"/>
    </row>
    <row r="123" spans="1:11" ht="24.75" customHeight="1">
      <c r="A123" s="44" t="s">
        <v>72</v>
      </c>
      <c r="B123" s="44"/>
      <c r="C123" s="44"/>
      <c r="D123" s="38" t="s">
        <v>200</v>
      </c>
      <c r="E123" s="3" t="s">
        <v>101</v>
      </c>
      <c r="F123" s="1" t="s">
        <v>94</v>
      </c>
      <c r="G123" s="2" t="s">
        <v>73</v>
      </c>
      <c r="H123" s="2" t="s">
        <v>0</v>
      </c>
      <c r="I123" s="11">
        <f>I124</f>
        <v>4000</v>
      </c>
      <c r="J123" s="18"/>
      <c r="K123" s="5"/>
    </row>
    <row r="124" spans="1:11" ht="26.25" customHeight="1">
      <c r="A124" s="55" t="s">
        <v>163</v>
      </c>
      <c r="B124" s="56"/>
      <c r="C124" s="57"/>
      <c r="D124" s="38" t="s">
        <v>200</v>
      </c>
      <c r="E124" s="3" t="s">
        <v>101</v>
      </c>
      <c r="F124" s="1" t="s">
        <v>94</v>
      </c>
      <c r="G124" s="2" t="s">
        <v>73</v>
      </c>
      <c r="H124" s="2" t="s">
        <v>162</v>
      </c>
      <c r="I124" s="11">
        <v>4000</v>
      </c>
      <c r="J124" s="18"/>
      <c r="K124" s="5"/>
    </row>
    <row r="125" spans="1:11" ht="28.5" customHeight="1">
      <c r="A125" s="44" t="s">
        <v>48</v>
      </c>
      <c r="B125" s="44"/>
      <c r="C125" s="44"/>
      <c r="D125" s="38" t="s">
        <v>200</v>
      </c>
      <c r="E125" s="3" t="s">
        <v>101</v>
      </c>
      <c r="F125" s="1" t="s">
        <v>94</v>
      </c>
      <c r="G125" s="2" t="s">
        <v>74</v>
      </c>
      <c r="H125" s="2" t="s">
        <v>0</v>
      </c>
      <c r="I125" s="11">
        <f>I126</f>
        <v>27000</v>
      </c>
      <c r="J125" s="18"/>
      <c r="K125" s="5"/>
    </row>
    <row r="126" spans="1:11" ht="26.25" customHeight="1">
      <c r="A126" s="55" t="s">
        <v>163</v>
      </c>
      <c r="B126" s="56"/>
      <c r="C126" s="57"/>
      <c r="D126" s="38" t="s">
        <v>200</v>
      </c>
      <c r="E126" s="3" t="s">
        <v>101</v>
      </c>
      <c r="F126" s="1" t="s">
        <v>94</v>
      </c>
      <c r="G126" s="2" t="s">
        <v>74</v>
      </c>
      <c r="H126" s="2" t="s">
        <v>162</v>
      </c>
      <c r="I126" s="11">
        <v>27000</v>
      </c>
      <c r="J126" s="18"/>
      <c r="K126" s="5"/>
    </row>
    <row r="127" spans="1:11" ht="27.75" customHeight="1">
      <c r="A127" s="52" t="s">
        <v>188</v>
      </c>
      <c r="B127" s="53"/>
      <c r="C127" s="54"/>
      <c r="D127" s="38" t="s">
        <v>200</v>
      </c>
      <c r="E127" s="14" t="s">
        <v>101</v>
      </c>
      <c r="F127" s="14" t="s">
        <v>94</v>
      </c>
      <c r="G127" s="15">
        <v>7950000</v>
      </c>
      <c r="H127" s="2" t="s">
        <v>0</v>
      </c>
      <c r="I127" s="11">
        <f>I128</f>
        <v>5000</v>
      </c>
      <c r="J127" s="18"/>
      <c r="K127" s="5"/>
    </row>
    <row r="128" spans="1:11" ht="92.25" customHeight="1">
      <c r="A128" s="45" t="s">
        <v>193</v>
      </c>
      <c r="B128" s="46"/>
      <c r="C128" s="47"/>
      <c r="D128" s="38" t="s">
        <v>200</v>
      </c>
      <c r="E128" s="3" t="s">
        <v>101</v>
      </c>
      <c r="F128" s="1" t="s">
        <v>94</v>
      </c>
      <c r="G128" s="2" t="s">
        <v>174</v>
      </c>
      <c r="H128" s="2" t="s">
        <v>0</v>
      </c>
      <c r="I128" s="4">
        <f>I129</f>
        <v>5000</v>
      </c>
      <c r="J128" s="18"/>
      <c r="K128" s="5"/>
    </row>
    <row r="129" spans="1:11" ht="32.25" customHeight="1">
      <c r="A129" s="55" t="s">
        <v>163</v>
      </c>
      <c r="B129" s="56"/>
      <c r="C129" s="57"/>
      <c r="D129" s="38" t="s">
        <v>200</v>
      </c>
      <c r="E129" s="3" t="s">
        <v>101</v>
      </c>
      <c r="F129" s="1" t="s">
        <v>94</v>
      </c>
      <c r="G129" s="2" t="s">
        <v>174</v>
      </c>
      <c r="H129" s="2" t="s">
        <v>162</v>
      </c>
      <c r="I129" s="4">
        <v>5000</v>
      </c>
      <c r="J129" s="18"/>
      <c r="K129" s="5"/>
    </row>
    <row r="130" spans="1:11" ht="18" customHeight="1">
      <c r="A130" s="68" t="s">
        <v>4</v>
      </c>
      <c r="B130" s="68"/>
      <c r="C130" s="68"/>
      <c r="D130" s="40" t="s">
        <v>200</v>
      </c>
      <c r="E130" s="6" t="s">
        <v>102</v>
      </c>
      <c r="F130" s="7" t="s">
        <v>91</v>
      </c>
      <c r="G130" s="7" t="s">
        <v>10</v>
      </c>
      <c r="H130" s="7" t="s">
        <v>0</v>
      </c>
      <c r="I130" s="22">
        <f>I131</f>
        <v>2300</v>
      </c>
      <c r="J130" s="18"/>
      <c r="K130" s="5"/>
    </row>
    <row r="131" spans="1:11" ht="18" customHeight="1">
      <c r="A131" s="70" t="s">
        <v>22</v>
      </c>
      <c r="B131" s="71"/>
      <c r="C131" s="72"/>
      <c r="D131" s="38" t="s">
        <v>200</v>
      </c>
      <c r="E131" s="3" t="s">
        <v>102</v>
      </c>
      <c r="F131" s="1" t="s">
        <v>102</v>
      </c>
      <c r="G131" s="1" t="s">
        <v>10</v>
      </c>
      <c r="H131" s="1" t="s">
        <v>0</v>
      </c>
      <c r="I131" s="11">
        <f>I132</f>
        <v>2300</v>
      </c>
      <c r="J131" s="18"/>
      <c r="K131" s="5"/>
    </row>
    <row r="132" spans="1:11" ht="29.25" customHeight="1">
      <c r="A132" s="52" t="s">
        <v>188</v>
      </c>
      <c r="B132" s="53"/>
      <c r="C132" s="54"/>
      <c r="D132" s="38" t="s">
        <v>200</v>
      </c>
      <c r="E132" s="14" t="s">
        <v>102</v>
      </c>
      <c r="F132" s="14" t="s">
        <v>102</v>
      </c>
      <c r="G132" s="15">
        <v>7950000</v>
      </c>
      <c r="H132" s="1" t="s">
        <v>0</v>
      </c>
      <c r="I132" s="11">
        <f>I133</f>
        <v>2300</v>
      </c>
      <c r="J132" s="18"/>
      <c r="K132" s="5"/>
    </row>
    <row r="133" spans="1:11" ht="53.25" customHeight="1">
      <c r="A133" s="43" t="s">
        <v>203</v>
      </c>
      <c r="B133" s="44"/>
      <c r="C133" s="44"/>
      <c r="D133" s="38" t="s">
        <v>200</v>
      </c>
      <c r="E133" s="3" t="s">
        <v>102</v>
      </c>
      <c r="F133" s="1" t="s">
        <v>102</v>
      </c>
      <c r="G133" s="1" t="s">
        <v>175</v>
      </c>
      <c r="H133" s="1" t="s">
        <v>0</v>
      </c>
      <c r="I133" s="11">
        <f>I134</f>
        <v>2300</v>
      </c>
      <c r="J133" s="18"/>
      <c r="K133" s="5"/>
    </row>
    <row r="134" spans="1:11" ht="27.75" customHeight="1">
      <c r="A134" s="55" t="s">
        <v>163</v>
      </c>
      <c r="B134" s="56"/>
      <c r="C134" s="57"/>
      <c r="D134" s="38" t="s">
        <v>200</v>
      </c>
      <c r="E134" s="3" t="s">
        <v>102</v>
      </c>
      <c r="F134" s="1" t="s">
        <v>102</v>
      </c>
      <c r="G134" s="1" t="s">
        <v>175</v>
      </c>
      <c r="H134" s="1" t="s">
        <v>162</v>
      </c>
      <c r="I134" s="11">
        <v>2300</v>
      </c>
      <c r="J134" s="18"/>
      <c r="K134" s="5"/>
    </row>
    <row r="135" spans="1:11" ht="27" customHeight="1">
      <c r="A135" s="73" t="s">
        <v>154</v>
      </c>
      <c r="B135" s="74"/>
      <c r="C135" s="74"/>
      <c r="D135" s="38" t="s">
        <v>200</v>
      </c>
      <c r="E135" s="7" t="s">
        <v>100</v>
      </c>
      <c r="F135" s="7" t="s">
        <v>91</v>
      </c>
      <c r="G135" s="7" t="s">
        <v>10</v>
      </c>
      <c r="H135" s="7" t="s">
        <v>0</v>
      </c>
      <c r="I135" s="12">
        <f>I136</f>
        <v>121255.8</v>
      </c>
      <c r="J135" s="18"/>
      <c r="K135" s="5"/>
    </row>
    <row r="136" spans="1:11" ht="18" customHeight="1">
      <c r="A136" s="60" t="s">
        <v>23</v>
      </c>
      <c r="B136" s="61"/>
      <c r="C136" s="61"/>
      <c r="D136" s="38" t="s">
        <v>200</v>
      </c>
      <c r="E136" s="3" t="s">
        <v>100</v>
      </c>
      <c r="F136" s="1" t="s">
        <v>92</v>
      </c>
      <c r="G136" s="1" t="s">
        <v>10</v>
      </c>
      <c r="H136" s="1" t="s">
        <v>0</v>
      </c>
      <c r="I136" s="10">
        <f>I137+I148</f>
        <v>121255.8</v>
      </c>
      <c r="J136" s="18"/>
      <c r="K136" s="5"/>
    </row>
    <row r="137" spans="1:11" ht="33" customHeight="1">
      <c r="A137" s="75" t="s">
        <v>134</v>
      </c>
      <c r="B137" s="66"/>
      <c r="C137" s="66"/>
      <c r="D137" s="38" t="s">
        <v>200</v>
      </c>
      <c r="E137" s="3" t="s">
        <v>100</v>
      </c>
      <c r="F137" s="1" t="s">
        <v>92</v>
      </c>
      <c r="G137" s="1" t="s">
        <v>24</v>
      </c>
      <c r="H137" s="1" t="s">
        <v>0</v>
      </c>
      <c r="I137" s="10">
        <f>I140+I142+I145+I138</f>
        <v>118812.5</v>
      </c>
      <c r="J137" s="18"/>
      <c r="K137" s="5"/>
    </row>
    <row r="138" spans="1:11" ht="27.75" customHeight="1">
      <c r="A138" s="43" t="s">
        <v>135</v>
      </c>
      <c r="B138" s="43"/>
      <c r="C138" s="43"/>
      <c r="D138" s="38" t="s">
        <v>200</v>
      </c>
      <c r="E138" s="3" t="s">
        <v>100</v>
      </c>
      <c r="F138" s="1" t="s">
        <v>92</v>
      </c>
      <c r="G138" s="2" t="s">
        <v>136</v>
      </c>
      <c r="H138" s="2" t="s">
        <v>0</v>
      </c>
      <c r="I138" s="4">
        <f>I139</f>
        <v>2763.6</v>
      </c>
      <c r="J138" s="18"/>
      <c r="K138" s="5"/>
    </row>
    <row r="139" spans="1:11" ht="28.5" customHeight="1">
      <c r="A139" s="55" t="s">
        <v>163</v>
      </c>
      <c r="B139" s="56"/>
      <c r="C139" s="57"/>
      <c r="D139" s="38" t="s">
        <v>200</v>
      </c>
      <c r="E139" s="3" t="s">
        <v>100</v>
      </c>
      <c r="F139" s="1" t="s">
        <v>92</v>
      </c>
      <c r="G139" s="2" t="s">
        <v>136</v>
      </c>
      <c r="H139" s="2" t="s">
        <v>162</v>
      </c>
      <c r="I139" s="4">
        <v>2763.6</v>
      </c>
      <c r="J139" s="18"/>
      <c r="K139" s="5"/>
    </row>
    <row r="140" spans="1:11" ht="18" customHeight="1">
      <c r="A140" s="43" t="s">
        <v>21</v>
      </c>
      <c r="B140" s="44"/>
      <c r="C140" s="44"/>
      <c r="D140" s="38" t="s">
        <v>200</v>
      </c>
      <c r="E140" s="3" t="s">
        <v>100</v>
      </c>
      <c r="F140" s="1" t="s">
        <v>92</v>
      </c>
      <c r="G140" s="1" t="s">
        <v>75</v>
      </c>
      <c r="H140" s="1" t="s">
        <v>0</v>
      </c>
      <c r="I140" s="4">
        <f>I141</f>
        <v>85887.6</v>
      </c>
      <c r="J140" s="18"/>
      <c r="K140" s="5"/>
    </row>
    <row r="141" spans="1:11" ht="45.75" customHeight="1">
      <c r="A141" s="43" t="s">
        <v>150</v>
      </c>
      <c r="B141" s="44"/>
      <c r="C141" s="44"/>
      <c r="D141" s="38" t="s">
        <v>200</v>
      </c>
      <c r="E141" s="3" t="s">
        <v>100</v>
      </c>
      <c r="F141" s="1" t="s">
        <v>92</v>
      </c>
      <c r="G141" s="1" t="s">
        <v>75</v>
      </c>
      <c r="H141" s="1" t="s">
        <v>151</v>
      </c>
      <c r="I141" s="11">
        <v>85887.6</v>
      </c>
      <c r="J141" s="18"/>
      <c r="K141" s="5"/>
    </row>
    <row r="142" spans="1:11" ht="18" customHeight="1">
      <c r="A142" s="43" t="s">
        <v>5</v>
      </c>
      <c r="B142" s="43"/>
      <c r="C142" s="43"/>
      <c r="D142" s="38" t="s">
        <v>200</v>
      </c>
      <c r="E142" s="3" t="s">
        <v>100</v>
      </c>
      <c r="F142" s="1" t="s">
        <v>92</v>
      </c>
      <c r="G142" s="2" t="s">
        <v>25</v>
      </c>
      <c r="H142" s="2" t="s">
        <v>0</v>
      </c>
      <c r="I142" s="4">
        <f>I143</f>
        <v>17085.9</v>
      </c>
      <c r="J142" s="18"/>
      <c r="K142" s="5"/>
    </row>
    <row r="143" spans="1:11" ht="21" customHeight="1">
      <c r="A143" s="43" t="s">
        <v>21</v>
      </c>
      <c r="B143" s="44"/>
      <c r="C143" s="44"/>
      <c r="D143" s="38" t="s">
        <v>200</v>
      </c>
      <c r="E143" s="3" t="s">
        <v>100</v>
      </c>
      <c r="F143" s="1" t="s">
        <v>92</v>
      </c>
      <c r="G143" s="2" t="s">
        <v>76</v>
      </c>
      <c r="H143" s="2" t="s">
        <v>0</v>
      </c>
      <c r="I143" s="11">
        <f>I144</f>
        <v>17085.9</v>
      </c>
      <c r="J143" s="18"/>
      <c r="K143" s="5"/>
    </row>
    <row r="144" spans="1:11" ht="43.5" customHeight="1">
      <c r="A144" s="43" t="s">
        <v>150</v>
      </c>
      <c r="B144" s="44"/>
      <c r="C144" s="44"/>
      <c r="D144" s="38" t="s">
        <v>200</v>
      </c>
      <c r="E144" s="3" t="s">
        <v>100</v>
      </c>
      <c r="F144" s="1" t="s">
        <v>92</v>
      </c>
      <c r="G144" s="2" t="s">
        <v>76</v>
      </c>
      <c r="H144" s="2" t="s">
        <v>151</v>
      </c>
      <c r="I144" s="11">
        <v>17085.9</v>
      </c>
      <c r="J144" s="18"/>
      <c r="K144" s="5"/>
    </row>
    <row r="145" spans="1:11" ht="28.5" customHeight="1">
      <c r="A145" s="43" t="s">
        <v>26</v>
      </c>
      <c r="B145" s="44"/>
      <c r="C145" s="44"/>
      <c r="D145" s="38" t="s">
        <v>200</v>
      </c>
      <c r="E145" s="3" t="s">
        <v>100</v>
      </c>
      <c r="F145" s="1" t="s">
        <v>92</v>
      </c>
      <c r="G145" s="2" t="s">
        <v>27</v>
      </c>
      <c r="H145" s="2" t="s">
        <v>0</v>
      </c>
      <c r="I145" s="4">
        <f>I146</f>
        <v>13075.4</v>
      </c>
      <c r="J145" s="18"/>
      <c r="K145" s="5"/>
    </row>
    <row r="146" spans="1:11" ht="18" customHeight="1">
      <c r="A146" s="43" t="s">
        <v>21</v>
      </c>
      <c r="B146" s="44"/>
      <c r="C146" s="44"/>
      <c r="D146" s="38" t="s">
        <v>200</v>
      </c>
      <c r="E146" s="3" t="s">
        <v>100</v>
      </c>
      <c r="F146" s="1" t="s">
        <v>92</v>
      </c>
      <c r="G146" s="2" t="s">
        <v>77</v>
      </c>
      <c r="H146" s="2" t="s">
        <v>0</v>
      </c>
      <c r="I146" s="11">
        <f>I147</f>
        <v>13075.4</v>
      </c>
      <c r="J146" s="18"/>
      <c r="K146" s="5"/>
    </row>
    <row r="147" spans="1:11" ht="42" customHeight="1">
      <c r="A147" s="43" t="s">
        <v>150</v>
      </c>
      <c r="B147" s="44"/>
      <c r="C147" s="44"/>
      <c r="D147" s="38" t="s">
        <v>200</v>
      </c>
      <c r="E147" s="3" t="s">
        <v>100</v>
      </c>
      <c r="F147" s="1" t="s">
        <v>92</v>
      </c>
      <c r="G147" s="2" t="s">
        <v>77</v>
      </c>
      <c r="H147" s="2" t="s">
        <v>151</v>
      </c>
      <c r="I147" s="11">
        <v>13075.4</v>
      </c>
      <c r="J147" s="18"/>
      <c r="K147" s="5"/>
    </row>
    <row r="148" spans="1:11" ht="24.75" customHeight="1">
      <c r="A148" s="52" t="s">
        <v>194</v>
      </c>
      <c r="B148" s="53"/>
      <c r="C148" s="54"/>
      <c r="D148" s="38" t="s">
        <v>200</v>
      </c>
      <c r="E148" s="14" t="s">
        <v>100</v>
      </c>
      <c r="F148" s="14" t="s">
        <v>92</v>
      </c>
      <c r="G148" s="15">
        <v>7950000</v>
      </c>
      <c r="H148" s="2" t="s">
        <v>0</v>
      </c>
      <c r="I148" s="11">
        <f>I149</f>
        <v>2443.3</v>
      </c>
      <c r="J148" s="18"/>
      <c r="K148" s="5"/>
    </row>
    <row r="149" spans="1:11" ht="45.75" customHeight="1">
      <c r="A149" s="52" t="s">
        <v>195</v>
      </c>
      <c r="B149" s="53"/>
      <c r="C149" s="54"/>
      <c r="D149" s="38" t="s">
        <v>200</v>
      </c>
      <c r="E149" s="14" t="s">
        <v>100</v>
      </c>
      <c r="F149" s="14" t="s">
        <v>92</v>
      </c>
      <c r="G149" s="15">
        <v>7951100</v>
      </c>
      <c r="H149" s="2" t="s">
        <v>0</v>
      </c>
      <c r="I149" s="11">
        <f>I150</f>
        <v>2443.3</v>
      </c>
      <c r="J149" s="18"/>
      <c r="K149" s="5"/>
    </row>
    <row r="150" spans="1:11" ht="22.5" customHeight="1">
      <c r="A150" s="43" t="s">
        <v>149</v>
      </c>
      <c r="B150" s="44"/>
      <c r="C150" s="44"/>
      <c r="D150" s="38" t="s">
        <v>200</v>
      </c>
      <c r="E150" s="3" t="s">
        <v>100</v>
      </c>
      <c r="F150" s="1" t="s">
        <v>92</v>
      </c>
      <c r="G150" s="2" t="s">
        <v>176</v>
      </c>
      <c r="H150" s="2" t="s">
        <v>148</v>
      </c>
      <c r="I150" s="11">
        <v>2443.3</v>
      </c>
      <c r="J150" s="18"/>
      <c r="K150" s="5"/>
    </row>
    <row r="151" spans="1:11" ht="21.75" customHeight="1">
      <c r="A151" s="73" t="s">
        <v>51</v>
      </c>
      <c r="B151" s="74"/>
      <c r="C151" s="74"/>
      <c r="D151" s="40" t="s">
        <v>200</v>
      </c>
      <c r="E151" s="7" t="s">
        <v>99</v>
      </c>
      <c r="F151" s="7" t="s">
        <v>91</v>
      </c>
      <c r="G151" s="7" t="s">
        <v>10</v>
      </c>
      <c r="H151" s="7" t="s">
        <v>0</v>
      </c>
      <c r="I151" s="12">
        <f>I152+I155</f>
        <v>6326.7</v>
      </c>
      <c r="J151" s="18"/>
      <c r="K151" s="5"/>
    </row>
    <row r="152" spans="1:11" ht="18" customHeight="1">
      <c r="A152" s="60" t="s">
        <v>52</v>
      </c>
      <c r="B152" s="61"/>
      <c r="C152" s="61"/>
      <c r="D152" s="38" t="s">
        <v>200</v>
      </c>
      <c r="E152" s="3" t="s">
        <v>99</v>
      </c>
      <c r="F152" s="1" t="s">
        <v>92</v>
      </c>
      <c r="G152" s="1" t="s">
        <v>10</v>
      </c>
      <c r="H152" s="1" t="s">
        <v>0</v>
      </c>
      <c r="I152" s="4">
        <f>I153</f>
        <v>700</v>
      </c>
      <c r="J152" s="18"/>
      <c r="K152" s="5"/>
    </row>
    <row r="153" spans="1:11" ht="24.75" customHeight="1">
      <c r="A153" s="75" t="s">
        <v>81</v>
      </c>
      <c r="B153" s="44"/>
      <c r="C153" s="44"/>
      <c r="D153" s="38" t="s">
        <v>200</v>
      </c>
      <c r="E153" s="3" t="s">
        <v>99</v>
      </c>
      <c r="F153" s="1" t="s">
        <v>92</v>
      </c>
      <c r="G153" s="1" t="s">
        <v>82</v>
      </c>
      <c r="H153" s="1" t="s">
        <v>0</v>
      </c>
      <c r="I153" s="4">
        <f>I154</f>
        <v>700</v>
      </c>
      <c r="J153" s="18"/>
      <c r="K153" s="5"/>
    </row>
    <row r="154" spans="1:12" ht="20.25" customHeight="1">
      <c r="A154" s="75" t="s">
        <v>178</v>
      </c>
      <c r="B154" s="44"/>
      <c r="C154" s="44"/>
      <c r="D154" s="38" t="s">
        <v>200</v>
      </c>
      <c r="E154" s="3" t="s">
        <v>99</v>
      </c>
      <c r="F154" s="1" t="s">
        <v>92</v>
      </c>
      <c r="G154" s="1" t="s">
        <v>82</v>
      </c>
      <c r="H154" s="1" t="s">
        <v>177</v>
      </c>
      <c r="I154" s="11">
        <v>700</v>
      </c>
      <c r="J154" s="25"/>
      <c r="K154" s="9"/>
      <c r="L154" s="9"/>
    </row>
    <row r="155" spans="1:12" ht="16.5" customHeight="1">
      <c r="A155" s="76" t="s">
        <v>116</v>
      </c>
      <c r="B155" s="58"/>
      <c r="C155" s="59"/>
      <c r="D155" s="38" t="s">
        <v>200</v>
      </c>
      <c r="E155" s="3" t="s">
        <v>99</v>
      </c>
      <c r="F155" s="1" t="s">
        <v>94</v>
      </c>
      <c r="G155" s="1" t="s">
        <v>10</v>
      </c>
      <c r="H155" s="1" t="s">
        <v>0</v>
      </c>
      <c r="I155" s="4">
        <f>I157</f>
        <v>5626.7</v>
      </c>
      <c r="J155" s="25"/>
      <c r="K155" s="9"/>
      <c r="L155" s="9"/>
    </row>
    <row r="156" spans="1:11" ht="24.75" customHeight="1">
      <c r="A156" s="52" t="s">
        <v>194</v>
      </c>
      <c r="B156" s="53"/>
      <c r="C156" s="54"/>
      <c r="D156" s="38" t="s">
        <v>200</v>
      </c>
      <c r="E156" s="14" t="s">
        <v>99</v>
      </c>
      <c r="F156" s="14" t="s">
        <v>94</v>
      </c>
      <c r="G156" s="15">
        <v>7950000</v>
      </c>
      <c r="H156" s="2" t="s">
        <v>0</v>
      </c>
      <c r="I156" s="11">
        <f>I157</f>
        <v>5626.7</v>
      </c>
      <c r="J156" s="18"/>
      <c r="K156" s="5"/>
    </row>
    <row r="157" spans="1:11" ht="39" customHeight="1">
      <c r="A157" s="76" t="s">
        <v>196</v>
      </c>
      <c r="B157" s="58"/>
      <c r="C157" s="59"/>
      <c r="D157" s="38" t="s">
        <v>200</v>
      </c>
      <c r="E157" s="3" t="s">
        <v>99</v>
      </c>
      <c r="F157" s="1" t="s">
        <v>94</v>
      </c>
      <c r="G157" s="1" t="s">
        <v>183</v>
      </c>
      <c r="H157" s="1" t="s">
        <v>0</v>
      </c>
      <c r="I157" s="4">
        <f>I158</f>
        <v>5626.7</v>
      </c>
      <c r="J157" s="18"/>
      <c r="K157" s="5"/>
    </row>
    <row r="158" spans="1:11" ht="30.75" customHeight="1">
      <c r="A158" s="75" t="s">
        <v>182</v>
      </c>
      <c r="B158" s="44"/>
      <c r="C158" s="44"/>
      <c r="D158" s="38" t="s">
        <v>200</v>
      </c>
      <c r="E158" s="3" t="s">
        <v>99</v>
      </c>
      <c r="F158" s="1" t="s">
        <v>94</v>
      </c>
      <c r="G158" s="1" t="s">
        <v>183</v>
      </c>
      <c r="H158" s="1" t="s">
        <v>180</v>
      </c>
      <c r="I158" s="11">
        <v>5626.7</v>
      </c>
      <c r="J158" s="18"/>
      <c r="K158" s="5"/>
    </row>
    <row r="159" spans="1:11" ht="18" customHeight="1">
      <c r="A159" s="73" t="s">
        <v>78</v>
      </c>
      <c r="B159" s="74"/>
      <c r="C159" s="74"/>
      <c r="D159" s="40" t="s">
        <v>200</v>
      </c>
      <c r="E159" s="7" t="s">
        <v>96</v>
      </c>
      <c r="F159" s="7" t="s">
        <v>91</v>
      </c>
      <c r="G159" s="7" t="s">
        <v>10</v>
      </c>
      <c r="H159" s="7" t="s">
        <v>0</v>
      </c>
      <c r="I159" s="12">
        <f>I160</f>
        <v>34489.5</v>
      </c>
      <c r="J159" s="18"/>
      <c r="K159" s="5"/>
    </row>
    <row r="160" spans="1:11" ht="18" customHeight="1">
      <c r="A160" s="60" t="s">
        <v>137</v>
      </c>
      <c r="B160" s="61"/>
      <c r="C160" s="61"/>
      <c r="D160" s="38" t="s">
        <v>200</v>
      </c>
      <c r="E160" s="3" t="s">
        <v>96</v>
      </c>
      <c r="F160" s="1" t="s">
        <v>92</v>
      </c>
      <c r="G160" s="1" t="s">
        <v>10</v>
      </c>
      <c r="H160" s="1" t="s">
        <v>0</v>
      </c>
      <c r="I160" s="4">
        <f>I161+I165</f>
        <v>34489.5</v>
      </c>
      <c r="J160" s="18"/>
      <c r="K160" s="5"/>
    </row>
    <row r="161" spans="1:11" ht="18" customHeight="1">
      <c r="A161" s="75" t="s">
        <v>28</v>
      </c>
      <c r="B161" s="44"/>
      <c r="C161" s="44"/>
      <c r="D161" s="38" t="s">
        <v>200</v>
      </c>
      <c r="E161" s="3" t="s">
        <v>96</v>
      </c>
      <c r="F161" s="1" t="s">
        <v>92</v>
      </c>
      <c r="G161" s="1" t="s">
        <v>29</v>
      </c>
      <c r="H161" s="1" t="s">
        <v>0</v>
      </c>
      <c r="I161" s="4">
        <f>I162</f>
        <v>32689.5</v>
      </c>
      <c r="J161" s="18"/>
      <c r="K161" s="5"/>
    </row>
    <row r="162" spans="1:11" ht="27" customHeight="1">
      <c r="A162" s="75" t="s">
        <v>21</v>
      </c>
      <c r="B162" s="44"/>
      <c r="C162" s="44"/>
      <c r="D162" s="38" t="s">
        <v>200</v>
      </c>
      <c r="E162" s="3" t="s">
        <v>96</v>
      </c>
      <c r="F162" s="1" t="s">
        <v>92</v>
      </c>
      <c r="G162" s="1" t="s">
        <v>79</v>
      </c>
      <c r="H162" s="1" t="s">
        <v>0</v>
      </c>
      <c r="I162" s="4">
        <f>I163+I164</f>
        <v>32689.5</v>
      </c>
      <c r="J162" s="18"/>
      <c r="K162" s="5"/>
    </row>
    <row r="163" spans="1:11" ht="44.25" customHeight="1">
      <c r="A163" s="43" t="s">
        <v>150</v>
      </c>
      <c r="B163" s="44"/>
      <c r="C163" s="44"/>
      <c r="D163" s="38" t="s">
        <v>200</v>
      </c>
      <c r="E163" s="3" t="s">
        <v>96</v>
      </c>
      <c r="F163" s="1" t="s">
        <v>92</v>
      </c>
      <c r="G163" s="1" t="s">
        <v>79</v>
      </c>
      <c r="H163" s="1" t="s">
        <v>151</v>
      </c>
      <c r="I163" s="11">
        <v>27689.5</v>
      </c>
      <c r="J163" s="18"/>
      <c r="K163" s="5"/>
    </row>
    <row r="164" spans="1:11" ht="27" customHeight="1">
      <c r="A164" s="52" t="s">
        <v>149</v>
      </c>
      <c r="B164" s="53"/>
      <c r="C164" s="54"/>
      <c r="D164" s="38" t="s">
        <v>200</v>
      </c>
      <c r="E164" s="3" t="s">
        <v>96</v>
      </c>
      <c r="F164" s="1" t="s">
        <v>92</v>
      </c>
      <c r="G164" s="1" t="s">
        <v>79</v>
      </c>
      <c r="H164" s="1" t="s">
        <v>148</v>
      </c>
      <c r="I164" s="11">
        <v>5000</v>
      </c>
      <c r="J164" s="18"/>
      <c r="K164" s="5"/>
    </row>
    <row r="165" spans="1:11" ht="26.25" customHeight="1">
      <c r="A165" s="62" t="s">
        <v>30</v>
      </c>
      <c r="B165" s="48"/>
      <c r="C165" s="48"/>
      <c r="D165" s="38" t="s">
        <v>200</v>
      </c>
      <c r="E165" s="3" t="s">
        <v>96</v>
      </c>
      <c r="F165" s="1" t="s">
        <v>92</v>
      </c>
      <c r="G165" s="1" t="s">
        <v>31</v>
      </c>
      <c r="H165" s="1" t="s">
        <v>0</v>
      </c>
      <c r="I165" s="4">
        <f>I166</f>
        <v>1800</v>
      </c>
      <c r="J165" s="18"/>
      <c r="K165" s="5"/>
    </row>
    <row r="166" spans="1:11" ht="18" customHeight="1">
      <c r="A166" s="75" t="s">
        <v>138</v>
      </c>
      <c r="B166" s="44"/>
      <c r="C166" s="44"/>
      <c r="D166" s="38" t="s">
        <v>200</v>
      </c>
      <c r="E166" s="3" t="s">
        <v>96</v>
      </c>
      <c r="F166" s="1" t="s">
        <v>92</v>
      </c>
      <c r="G166" s="1" t="s">
        <v>80</v>
      </c>
      <c r="H166" s="1" t="s">
        <v>0</v>
      </c>
      <c r="I166" s="4">
        <f>I167</f>
        <v>1800</v>
      </c>
      <c r="J166" s="18"/>
      <c r="K166" s="5"/>
    </row>
    <row r="167" spans="1:11" ht="30.75" customHeight="1">
      <c r="A167" s="55" t="s">
        <v>163</v>
      </c>
      <c r="B167" s="56"/>
      <c r="C167" s="57"/>
      <c r="D167" s="38" t="s">
        <v>200</v>
      </c>
      <c r="E167" s="3" t="s">
        <v>96</v>
      </c>
      <c r="F167" s="1" t="s">
        <v>92</v>
      </c>
      <c r="G167" s="1" t="s">
        <v>80</v>
      </c>
      <c r="H167" s="1" t="s">
        <v>162</v>
      </c>
      <c r="I167" s="11">
        <v>1800</v>
      </c>
      <c r="J167" s="18"/>
      <c r="K167" s="5"/>
    </row>
    <row r="168" spans="1:11" ht="18" customHeight="1">
      <c r="A168" s="73" t="s">
        <v>139</v>
      </c>
      <c r="B168" s="74"/>
      <c r="C168" s="74"/>
      <c r="D168" s="40" t="s">
        <v>200</v>
      </c>
      <c r="E168" s="7" t="s">
        <v>97</v>
      </c>
      <c r="F168" s="7" t="s">
        <v>91</v>
      </c>
      <c r="G168" s="7" t="s">
        <v>10</v>
      </c>
      <c r="H168" s="7" t="s">
        <v>0</v>
      </c>
      <c r="I168" s="12">
        <f>I169+I172</f>
        <v>3000</v>
      </c>
      <c r="J168" s="18"/>
      <c r="K168" s="5"/>
    </row>
    <row r="169" spans="1:11" ht="18" customHeight="1">
      <c r="A169" s="100" t="s">
        <v>83</v>
      </c>
      <c r="B169" s="100"/>
      <c r="C169" s="100"/>
      <c r="D169" s="38" t="s">
        <v>200</v>
      </c>
      <c r="E169" s="3" t="s">
        <v>97</v>
      </c>
      <c r="F169" s="2" t="s">
        <v>92</v>
      </c>
      <c r="G169" s="2" t="s">
        <v>10</v>
      </c>
      <c r="H169" s="2" t="s">
        <v>0</v>
      </c>
      <c r="I169" s="4">
        <f>I170</f>
        <v>2000</v>
      </c>
      <c r="J169" s="18"/>
      <c r="K169" s="5"/>
    </row>
    <row r="170" spans="1:11" ht="18" customHeight="1">
      <c r="A170" s="101" t="s">
        <v>84</v>
      </c>
      <c r="B170" s="101"/>
      <c r="C170" s="101"/>
      <c r="D170" s="38" t="s">
        <v>200</v>
      </c>
      <c r="E170" s="3" t="s">
        <v>97</v>
      </c>
      <c r="F170" s="2" t="s">
        <v>92</v>
      </c>
      <c r="G170" s="2" t="s">
        <v>85</v>
      </c>
      <c r="H170" s="2" t="s">
        <v>0</v>
      </c>
      <c r="I170" s="4">
        <f>I171</f>
        <v>2000</v>
      </c>
      <c r="J170" s="18"/>
      <c r="K170" s="5"/>
    </row>
    <row r="171" spans="1:11" ht="29.25" customHeight="1">
      <c r="A171" s="55" t="s">
        <v>163</v>
      </c>
      <c r="B171" s="56"/>
      <c r="C171" s="57"/>
      <c r="D171" s="38" t="s">
        <v>200</v>
      </c>
      <c r="E171" s="3" t="s">
        <v>97</v>
      </c>
      <c r="F171" s="2" t="s">
        <v>92</v>
      </c>
      <c r="G171" s="2" t="s">
        <v>85</v>
      </c>
      <c r="H171" s="1" t="s">
        <v>162</v>
      </c>
      <c r="I171" s="11">
        <v>2000</v>
      </c>
      <c r="J171" s="18"/>
      <c r="K171" s="5"/>
    </row>
    <row r="172" spans="1:11" ht="18" customHeight="1">
      <c r="A172" s="48" t="s">
        <v>6</v>
      </c>
      <c r="B172" s="67"/>
      <c r="C172" s="67"/>
      <c r="D172" s="38" t="s">
        <v>200</v>
      </c>
      <c r="E172" s="3" t="s">
        <v>97</v>
      </c>
      <c r="F172" s="2" t="s">
        <v>93</v>
      </c>
      <c r="G172" s="2" t="s">
        <v>10</v>
      </c>
      <c r="H172" s="2" t="s">
        <v>0</v>
      </c>
      <c r="I172" s="4">
        <f>I173</f>
        <v>1000</v>
      </c>
      <c r="J172" s="18"/>
      <c r="K172" s="5"/>
    </row>
    <row r="173" spans="1:11" ht="27" customHeight="1">
      <c r="A173" s="43" t="s">
        <v>103</v>
      </c>
      <c r="B173" s="44"/>
      <c r="C173" s="44"/>
      <c r="D173" s="38" t="s">
        <v>200</v>
      </c>
      <c r="E173" s="3" t="s">
        <v>97</v>
      </c>
      <c r="F173" s="2" t="s">
        <v>93</v>
      </c>
      <c r="G173" s="2" t="s">
        <v>104</v>
      </c>
      <c r="H173" s="2" t="s">
        <v>0</v>
      </c>
      <c r="I173" s="4">
        <f>I174</f>
        <v>1000</v>
      </c>
      <c r="J173" s="18"/>
      <c r="K173" s="5"/>
    </row>
    <row r="174" spans="1:11" ht="19.5" customHeight="1">
      <c r="A174" s="43" t="s">
        <v>21</v>
      </c>
      <c r="B174" s="44"/>
      <c r="C174" s="44"/>
      <c r="D174" s="38" t="s">
        <v>200</v>
      </c>
      <c r="E174" s="3" t="s">
        <v>97</v>
      </c>
      <c r="F174" s="2" t="s">
        <v>93</v>
      </c>
      <c r="G174" s="2" t="s">
        <v>105</v>
      </c>
      <c r="H174" s="2" t="s">
        <v>0</v>
      </c>
      <c r="I174" s="4">
        <f>I175</f>
        <v>1000</v>
      </c>
      <c r="J174" s="18"/>
      <c r="K174" s="5"/>
    </row>
    <row r="175" spans="1:11" ht="31.5" customHeight="1">
      <c r="A175" s="55" t="s">
        <v>163</v>
      </c>
      <c r="B175" s="56"/>
      <c r="C175" s="57"/>
      <c r="D175" s="38" t="s">
        <v>200</v>
      </c>
      <c r="E175" s="3" t="s">
        <v>97</v>
      </c>
      <c r="F175" s="2" t="s">
        <v>93</v>
      </c>
      <c r="G175" s="2" t="s">
        <v>105</v>
      </c>
      <c r="H175" s="2" t="s">
        <v>162</v>
      </c>
      <c r="I175" s="11">
        <v>1000</v>
      </c>
      <c r="J175" s="18"/>
      <c r="K175" s="5"/>
    </row>
    <row r="176" spans="1:11" ht="26.25" customHeight="1">
      <c r="A176" s="73" t="s">
        <v>12</v>
      </c>
      <c r="B176" s="74"/>
      <c r="C176" s="74"/>
      <c r="D176" s="40" t="s">
        <v>200</v>
      </c>
      <c r="E176" s="7" t="s">
        <v>131</v>
      </c>
      <c r="F176" s="7" t="s">
        <v>91</v>
      </c>
      <c r="G176" s="7" t="s">
        <v>10</v>
      </c>
      <c r="H176" s="7" t="s">
        <v>0</v>
      </c>
      <c r="I176" s="12">
        <f>I177</f>
        <v>900</v>
      </c>
      <c r="J176" s="18"/>
      <c r="K176" s="5"/>
    </row>
    <row r="177" spans="1:11" ht="25.5" customHeight="1">
      <c r="A177" s="48" t="s">
        <v>155</v>
      </c>
      <c r="B177" s="67"/>
      <c r="C177" s="67"/>
      <c r="D177" s="38" t="s">
        <v>200</v>
      </c>
      <c r="E177" s="3" t="s">
        <v>131</v>
      </c>
      <c r="F177" s="1" t="s">
        <v>92</v>
      </c>
      <c r="G177" s="1" t="s">
        <v>10</v>
      </c>
      <c r="H177" s="1" t="s">
        <v>0</v>
      </c>
      <c r="I177" s="4">
        <f>I178</f>
        <v>900</v>
      </c>
      <c r="J177" s="18"/>
      <c r="K177" s="5"/>
    </row>
    <row r="178" spans="1:11" ht="18" customHeight="1">
      <c r="A178" s="43" t="s">
        <v>13</v>
      </c>
      <c r="B178" s="44"/>
      <c r="C178" s="44"/>
      <c r="D178" s="38" t="s">
        <v>200</v>
      </c>
      <c r="E178" s="3" t="s">
        <v>131</v>
      </c>
      <c r="F178" s="1" t="s">
        <v>92</v>
      </c>
      <c r="G178" s="1" t="s">
        <v>14</v>
      </c>
      <c r="H178" s="1" t="s">
        <v>0</v>
      </c>
      <c r="I178" s="4">
        <f>I179</f>
        <v>900</v>
      </c>
      <c r="J178" s="18"/>
      <c r="K178" s="5"/>
    </row>
    <row r="179" spans="1:11" ht="21" customHeight="1">
      <c r="A179" s="43" t="s">
        <v>9</v>
      </c>
      <c r="B179" s="43"/>
      <c r="C179" s="43"/>
      <c r="D179" s="38" t="s">
        <v>200</v>
      </c>
      <c r="E179" s="3" t="s">
        <v>131</v>
      </c>
      <c r="F179" s="1" t="s">
        <v>92</v>
      </c>
      <c r="G179" s="1" t="s">
        <v>61</v>
      </c>
      <c r="H179" s="1" t="s">
        <v>0</v>
      </c>
      <c r="I179" s="4">
        <f>I180</f>
        <v>900</v>
      </c>
      <c r="J179" s="18"/>
      <c r="K179" s="5"/>
    </row>
    <row r="180" spans="1:11" ht="18.75" customHeight="1">
      <c r="A180" s="43" t="s">
        <v>181</v>
      </c>
      <c r="B180" s="43"/>
      <c r="C180" s="43"/>
      <c r="D180" s="38" t="s">
        <v>200</v>
      </c>
      <c r="E180" s="3" t="s">
        <v>131</v>
      </c>
      <c r="F180" s="1" t="s">
        <v>92</v>
      </c>
      <c r="G180" s="1" t="s">
        <v>61</v>
      </c>
      <c r="H180" s="1" t="s">
        <v>179</v>
      </c>
      <c r="I180" s="11">
        <v>900</v>
      </c>
      <c r="J180" s="18"/>
      <c r="K180" s="5"/>
    </row>
    <row r="181" spans="1:11" ht="12.75">
      <c r="A181" s="68" t="s">
        <v>8</v>
      </c>
      <c r="B181" s="68"/>
      <c r="C181" s="68"/>
      <c r="D181" s="6"/>
      <c r="E181" s="6"/>
      <c r="F181" s="8"/>
      <c r="G181" s="8"/>
      <c r="H181" s="8"/>
      <c r="I181" s="12">
        <f>I151+I159+I135+I130+I97+I80+I64+I13+I168+I176</f>
        <v>569987.6</v>
      </c>
      <c r="J181" s="18"/>
      <c r="K181" s="18"/>
    </row>
    <row r="182" spans="1:11" ht="12.75">
      <c r="A182" s="5"/>
      <c r="B182" s="5"/>
      <c r="C182" s="5"/>
      <c r="D182" s="39"/>
      <c r="E182" s="5"/>
      <c r="F182" s="5"/>
      <c r="G182" s="5"/>
      <c r="H182" s="9"/>
      <c r="I182" s="25"/>
      <c r="J182" s="18"/>
      <c r="K182" s="5"/>
    </row>
    <row r="183" spans="1:9" ht="12.75">
      <c r="A183" s="5"/>
      <c r="B183" s="5"/>
      <c r="C183" s="5"/>
      <c r="D183" s="5"/>
      <c r="E183" s="5"/>
      <c r="F183" s="27"/>
      <c r="G183" s="5"/>
      <c r="H183" s="5"/>
      <c r="I183" s="18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19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  <row r="237" spans="1:8" ht="12.75">
      <c r="A237" s="5"/>
      <c r="B237" s="5"/>
      <c r="C237" s="5"/>
      <c r="D237" s="5"/>
      <c r="E237" s="5"/>
      <c r="F237" s="5"/>
      <c r="G237" s="5"/>
      <c r="H237" s="5"/>
    </row>
    <row r="238" spans="1:8" ht="12.75">
      <c r="A238" s="5"/>
      <c r="B238" s="5"/>
      <c r="C238" s="5"/>
      <c r="D238" s="5"/>
      <c r="E238" s="5"/>
      <c r="F238" s="5"/>
      <c r="G238" s="5"/>
      <c r="H238" s="5"/>
    </row>
    <row r="239" spans="1:8" ht="12.75">
      <c r="A239" s="5"/>
      <c r="B239" s="5"/>
      <c r="C239" s="5"/>
      <c r="D239" s="5"/>
      <c r="E239" s="5"/>
      <c r="F239" s="5"/>
      <c r="G239" s="5"/>
      <c r="H239" s="5"/>
    </row>
    <row r="240" spans="1:8" ht="12.75">
      <c r="A240" s="5"/>
      <c r="B240" s="5"/>
      <c r="C240" s="5"/>
      <c r="D240" s="5"/>
      <c r="E240" s="5"/>
      <c r="F240" s="5"/>
      <c r="G240" s="5"/>
      <c r="H240" s="5"/>
    </row>
    <row r="241" spans="1:8" ht="12.75">
      <c r="A241" s="5"/>
      <c r="B241" s="5"/>
      <c r="C241" s="5"/>
      <c r="D241" s="5"/>
      <c r="E241" s="5"/>
      <c r="F241" s="5"/>
      <c r="G241" s="5"/>
      <c r="H241" s="5"/>
    </row>
    <row r="242" spans="1:8" ht="12.75">
      <c r="A242" s="5"/>
      <c r="B242" s="5"/>
      <c r="C242" s="5"/>
      <c r="D242" s="5"/>
      <c r="E242" s="5"/>
      <c r="F242" s="5"/>
      <c r="G242" s="5"/>
      <c r="H242" s="5"/>
    </row>
    <row r="243" spans="1:8" ht="12.75">
      <c r="A243" s="5"/>
      <c r="B243" s="5"/>
      <c r="C243" s="5"/>
      <c r="D243" s="5"/>
      <c r="E243" s="5"/>
      <c r="F243" s="5"/>
      <c r="G243" s="5"/>
      <c r="H243" s="5"/>
    </row>
    <row r="244" spans="1:8" ht="12.75">
      <c r="A244" s="5"/>
      <c r="B244" s="5"/>
      <c r="C244" s="5"/>
      <c r="D244" s="5"/>
      <c r="E244" s="5"/>
      <c r="F244" s="5"/>
      <c r="G244" s="5"/>
      <c r="H244" s="5"/>
    </row>
    <row r="245" spans="1:8" ht="12.75">
      <c r="A245" s="5"/>
      <c r="B245" s="5"/>
      <c r="C245" s="5"/>
      <c r="D245" s="5"/>
      <c r="E245" s="5"/>
      <c r="F245" s="5"/>
      <c r="G245" s="5"/>
      <c r="H245" s="5"/>
    </row>
    <row r="246" spans="1:8" ht="12.75">
      <c r="A246" s="5"/>
      <c r="B246" s="5"/>
      <c r="C246" s="5"/>
      <c r="D246" s="5"/>
      <c r="E246" s="5"/>
      <c r="F246" s="5"/>
      <c r="G246" s="5"/>
      <c r="H246" s="5"/>
    </row>
    <row r="247" spans="1:8" ht="12.75">
      <c r="A247" s="5"/>
      <c r="B247" s="5"/>
      <c r="C247" s="5"/>
      <c r="D247" s="5"/>
      <c r="E247" s="5"/>
      <c r="F247" s="5"/>
      <c r="G247" s="5"/>
      <c r="H247" s="5"/>
    </row>
    <row r="248" spans="1:8" ht="12.75">
      <c r="A248" s="5"/>
      <c r="B248" s="5"/>
      <c r="C248" s="5"/>
      <c r="D248" s="5"/>
      <c r="E248" s="5"/>
      <c r="F248" s="5"/>
      <c r="G248" s="5"/>
      <c r="H248" s="5"/>
    </row>
    <row r="249" spans="1:8" ht="12.75">
      <c r="A249" s="5"/>
      <c r="B249" s="5"/>
      <c r="C249" s="5"/>
      <c r="D249" s="5"/>
      <c r="E249" s="5"/>
      <c r="F249" s="5"/>
      <c r="G249" s="5"/>
      <c r="H249" s="5"/>
    </row>
    <row r="250" spans="1:8" ht="12.75">
      <c r="A250" s="5"/>
      <c r="B250" s="5"/>
      <c r="C250" s="5"/>
      <c r="D250" s="5"/>
      <c r="E250" s="5"/>
      <c r="F250" s="5"/>
      <c r="G250" s="5"/>
      <c r="H250" s="5"/>
    </row>
    <row r="251" spans="1:8" ht="12.75">
      <c r="A251" s="5"/>
      <c r="B251" s="5"/>
      <c r="C251" s="5"/>
      <c r="D251" s="5"/>
      <c r="E251" s="5"/>
      <c r="F251" s="5"/>
      <c r="G251" s="5"/>
      <c r="H251" s="5"/>
    </row>
    <row r="252" spans="1:8" ht="12.75">
      <c r="A252" s="5"/>
      <c r="B252" s="5"/>
      <c r="C252" s="5"/>
      <c r="D252" s="5"/>
      <c r="E252" s="5"/>
      <c r="F252" s="5"/>
      <c r="G252" s="5"/>
      <c r="H252" s="5"/>
    </row>
    <row r="253" spans="1:8" ht="12.75">
      <c r="A253" s="5"/>
      <c r="B253" s="5"/>
      <c r="C253" s="5"/>
      <c r="D253" s="5"/>
      <c r="E253" s="5"/>
      <c r="F253" s="5"/>
      <c r="G253" s="5"/>
      <c r="H253" s="5"/>
    </row>
    <row r="254" spans="1:8" ht="12.75">
      <c r="A254" s="5"/>
      <c r="B254" s="5"/>
      <c r="C254" s="5"/>
      <c r="D254" s="5"/>
      <c r="E254" s="5"/>
      <c r="F254" s="5"/>
      <c r="G254" s="5"/>
      <c r="H254" s="5"/>
    </row>
    <row r="255" spans="1:8" ht="12.75">
      <c r="A255" s="5"/>
      <c r="B255" s="5"/>
      <c r="C255" s="5"/>
      <c r="D255" s="5"/>
      <c r="E255" s="5"/>
      <c r="F255" s="5"/>
      <c r="G255" s="5"/>
      <c r="H255" s="5"/>
    </row>
    <row r="256" spans="1:8" ht="12.75">
      <c r="A256" s="5"/>
      <c r="B256" s="5"/>
      <c r="C256" s="5"/>
      <c r="D256" s="5"/>
      <c r="E256" s="5"/>
      <c r="F256" s="5"/>
      <c r="G256" s="5"/>
      <c r="H256" s="5"/>
    </row>
    <row r="257" spans="1:8" ht="12.75">
      <c r="A257" s="5"/>
      <c r="B257" s="5"/>
      <c r="C257" s="5"/>
      <c r="D257" s="5"/>
      <c r="E257" s="5"/>
      <c r="F257" s="5"/>
      <c r="G257" s="5"/>
      <c r="H257" s="5"/>
    </row>
    <row r="258" spans="1:8" ht="12.75">
      <c r="A258" s="5"/>
      <c r="B258" s="5"/>
      <c r="C258" s="5"/>
      <c r="D258" s="5"/>
      <c r="E258" s="5"/>
      <c r="F258" s="5"/>
      <c r="G258" s="5"/>
      <c r="H258" s="5"/>
    </row>
    <row r="259" spans="1:8" ht="12.75">
      <c r="A259" s="5"/>
      <c r="B259" s="5"/>
      <c r="C259" s="5"/>
      <c r="D259" s="5"/>
      <c r="E259" s="5"/>
      <c r="F259" s="5"/>
      <c r="G259" s="5"/>
      <c r="H259" s="5"/>
    </row>
    <row r="260" spans="1:8" ht="12.75">
      <c r="A260" s="5"/>
      <c r="B260" s="5"/>
      <c r="C260" s="5"/>
      <c r="D260" s="5"/>
      <c r="E260" s="5"/>
      <c r="F260" s="5"/>
      <c r="G260" s="5"/>
      <c r="H260" s="5"/>
    </row>
    <row r="261" spans="1:8" ht="12.75">
      <c r="A261" s="5"/>
      <c r="B261" s="5"/>
      <c r="C261" s="5"/>
      <c r="D261" s="5"/>
      <c r="E261" s="5"/>
      <c r="F261" s="5"/>
      <c r="G261" s="5"/>
      <c r="H261" s="5"/>
    </row>
    <row r="262" spans="1:8" ht="12.75">
      <c r="A262" s="5"/>
      <c r="B262" s="5"/>
      <c r="C262" s="5"/>
      <c r="D262" s="5"/>
      <c r="E262" s="5"/>
      <c r="F262" s="5"/>
      <c r="G262" s="5"/>
      <c r="H262" s="5"/>
    </row>
    <row r="263" spans="1:8" ht="12.75">
      <c r="A263" s="5"/>
      <c r="B263" s="5"/>
      <c r="C263" s="5"/>
      <c r="D263" s="5"/>
      <c r="E263" s="5"/>
      <c r="F263" s="5"/>
      <c r="G263" s="5"/>
      <c r="H263" s="5"/>
    </row>
    <row r="264" spans="1:8" ht="12.75">
      <c r="A264" s="5"/>
      <c r="B264" s="5"/>
      <c r="C264" s="5"/>
      <c r="D264" s="5"/>
      <c r="E264" s="5"/>
      <c r="F264" s="5"/>
      <c r="G264" s="5"/>
      <c r="H264" s="5"/>
    </row>
    <row r="265" spans="1:8" ht="12.75">
      <c r="A265" s="5"/>
      <c r="B265" s="5"/>
      <c r="C265" s="5"/>
      <c r="D265" s="5"/>
      <c r="E265" s="5"/>
      <c r="F265" s="5"/>
      <c r="G265" s="5"/>
      <c r="H265" s="5"/>
    </row>
    <row r="266" spans="1:8" ht="12.75">
      <c r="A266" s="5"/>
      <c r="B266" s="5"/>
      <c r="C266" s="5"/>
      <c r="D266" s="5"/>
      <c r="E266" s="5"/>
      <c r="F266" s="5"/>
      <c r="G266" s="5"/>
      <c r="H266" s="5"/>
    </row>
    <row r="267" spans="1:8" ht="12.75">
      <c r="A267" s="5"/>
      <c r="B267" s="5"/>
      <c r="C267" s="5"/>
      <c r="D267" s="5"/>
      <c r="E267" s="5"/>
      <c r="F267" s="5"/>
      <c r="G267" s="5"/>
      <c r="H267" s="5"/>
    </row>
    <row r="268" spans="1:8" ht="12.75">
      <c r="A268" s="5"/>
      <c r="B268" s="5"/>
      <c r="C268" s="5"/>
      <c r="D268" s="5"/>
      <c r="E268" s="5"/>
      <c r="F268" s="5"/>
      <c r="G268" s="5"/>
      <c r="H268" s="5"/>
    </row>
    <row r="269" spans="1:8" ht="12.75">
      <c r="A269" s="5"/>
      <c r="B269" s="5"/>
      <c r="C269" s="5"/>
      <c r="D269" s="5"/>
      <c r="E269" s="5"/>
      <c r="F269" s="5"/>
      <c r="G269" s="5"/>
      <c r="H269" s="5"/>
    </row>
    <row r="270" spans="1:8" ht="12.75">
      <c r="A270" s="5"/>
      <c r="B270" s="5"/>
      <c r="C270" s="5"/>
      <c r="D270" s="5"/>
      <c r="E270" s="5"/>
      <c r="F270" s="5"/>
      <c r="G270" s="5"/>
      <c r="H270" s="5"/>
    </row>
    <row r="271" spans="1:8" ht="12.75">
      <c r="A271" s="5"/>
      <c r="B271" s="5"/>
      <c r="C271" s="5"/>
      <c r="D271" s="5"/>
      <c r="E271" s="5"/>
      <c r="F271" s="5"/>
      <c r="G271" s="5"/>
      <c r="H271" s="5"/>
    </row>
    <row r="272" spans="1:8" ht="12.75">
      <c r="A272" s="5"/>
      <c r="B272" s="5"/>
      <c r="C272" s="5"/>
      <c r="D272" s="5"/>
      <c r="E272" s="5"/>
      <c r="F272" s="5"/>
      <c r="G272" s="5"/>
      <c r="H272" s="5"/>
    </row>
    <row r="273" spans="1:8" ht="12.75">
      <c r="A273" s="5"/>
      <c r="B273" s="5"/>
      <c r="C273" s="5"/>
      <c r="D273" s="5"/>
      <c r="E273" s="5"/>
      <c r="F273" s="5"/>
      <c r="G273" s="5"/>
      <c r="H273" s="5"/>
    </row>
    <row r="274" spans="1:8" ht="12.75">
      <c r="A274" s="5"/>
      <c r="B274" s="5"/>
      <c r="C274" s="5"/>
      <c r="D274" s="5"/>
      <c r="E274" s="5"/>
      <c r="F274" s="5"/>
      <c r="G274" s="5"/>
      <c r="H274" s="5"/>
    </row>
    <row r="275" spans="1:8" ht="12.75">
      <c r="A275" s="5"/>
      <c r="B275" s="5"/>
      <c r="C275" s="5"/>
      <c r="D275" s="5"/>
      <c r="E275" s="5"/>
      <c r="F275" s="5"/>
      <c r="G275" s="5"/>
      <c r="H275" s="5"/>
    </row>
    <row r="276" spans="1:8" ht="12.75">
      <c r="A276" s="5"/>
      <c r="B276" s="5"/>
      <c r="C276" s="5"/>
      <c r="D276" s="5"/>
      <c r="E276" s="5"/>
      <c r="F276" s="5"/>
      <c r="G276" s="5"/>
      <c r="H276" s="5"/>
    </row>
    <row r="277" spans="1:8" ht="12.75">
      <c r="A277" s="5"/>
      <c r="B277" s="5"/>
      <c r="C277" s="5"/>
      <c r="D277" s="5"/>
      <c r="E277" s="5"/>
      <c r="F277" s="5"/>
      <c r="G277" s="5"/>
      <c r="H277" s="5"/>
    </row>
    <row r="278" spans="1:8" ht="12.75">
      <c r="A278" s="5"/>
      <c r="B278" s="5"/>
      <c r="C278" s="5"/>
      <c r="D278" s="5"/>
      <c r="E278" s="5"/>
      <c r="F278" s="5"/>
      <c r="G278" s="5"/>
      <c r="H278" s="5"/>
    </row>
    <row r="279" spans="1:8" ht="12.75">
      <c r="A279" s="5"/>
      <c r="B279" s="5"/>
      <c r="C279" s="5"/>
      <c r="D279" s="5"/>
      <c r="E279" s="5"/>
      <c r="F279" s="5"/>
      <c r="G279" s="5"/>
      <c r="H279" s="5"/>
    </row>
    <row r="280" spans="1:8" ht="12.75">
      <c r="A280" s="5"/>
      <c r="B280" s="5"/>
      <c r="C280" s="5"/>
      <c r="D280" s="5"/>
      <c r="E280" s="5"/>
      <c r="F280" s="5"/>
      <c r="G280" s="5"/>
      <c r="H280" s="5"/>
    </row>
    <row r="281" spans="1:8" ht="12.75">
      <c r="A281" s="5"/>
      <c r="B281" s="5"/>
      <c r="C281" s="5"/>
      <c r="D281" s="5"/>
      <c r="E281" s="5"/>
      <c r="F281" s="5"/>
      <c r="G281" s="5"/>
      <c r="H281" s="5"/>
    </row>
    <row r="282" spans="1:8" ht="12.75">
      <c r="A282" s="5"/>
      <c r="B282" s="5"/>
      <c r="C282" s="5"/>
      <c r="D282" s="5"/>
      <c r="E282" s="5"/>
      <c r="F282" s="5"/>
      <c r="G282" s="5"/>
      <c r="H282" s="5"/>
    </row>
    <row r="283" spans="1:8" ht="12.75">
      <c r="A283" s="5"/>
      <c r="B283" s="5"/>
      <c r="C283" s="5"/>
      <c r="D283" s="5"/>
      <c r="E283" s="5"/>
      <c r="F283" s="5"/>
      <c r="G283" s="5"/>
      <c r="H283" s="5"/>
    </row>
    <row r="284" spans="1:8" ht="12.75">
      <c r="A284" s="5"/>
      <c r="B284" s="5"/>
      <c r="C284" s="5"/>
      <c r="D284" s="5"/>
      <c r="E284" s="5"/>
      <c r="F284" s="5"/>
      <c r="G284" s="5"/>
      <c r="H284" s="5"/>
    </row>
    <row r="285" spans="1:8" ht="12.75">
      <c r="A285" s="5"/>
      <c r="B285" s="5"/>
      <c r="C285" s="5"/>
      <c r="D285" s="5"/>
      <c r="E285" s="5"/>
      <c r="F285" s="5"/>
      <c r="G285" s="5"/>
      <c r="H285" s="5"/>
    </row>
    <row r="286" spans="1:8" ht="12.75">
      <c r="A286" s="5"/>
      <c r="B286" s="5"/>
      <c r="C286" s="5"/>
      <c r="D286" s="5"/>
      <c r="E286" s="5"/>
      <c r="F286" s="5"/>
      <c r="G286" s="5"/>
      <c r="H286" s="5"/>
    </row>
    <row r="287" spans="1:8" ht="12.75">
      <c r="A287" s="5"/>
      <c r="B287" s="5"/>
      <c r="C287" s="5"/>
      <c r="D287" s="5"/>
      <c r="E287" s="5"/>
      <c r="F287" s="5"/>
      <c r="G287" s="5"/>
      <c r="H287" s="5"/>
    </row>
    <row r="288" spans="1:8" ht="12.75">
      <c r="A288" s="5"/>
      <c r="B288" s="5"/>
      <c r="C288" s="5"/>
      <c r="D288" s="5"/>
      <c r="E288" s="5"/>
      <c r="F288" s="5"/>
      <c r="G288" s="5"/>
      <c r="H288" s="5"/>
    </row>
    <row r="289" spans="1:8" ht="12.75">
      <c r="A289" s="5"/>
      <c r="B289" s="5"/>
      <c r="C289" s="5"/>
      <c r="D289" s="5"/>
      <c r="E289" s="5"/>
      <c r="F289" s="5"/>
      <c r="G289" s="5"/>
      <c r="H289" s="5"/>
    </row>
    <row r="290" spans="1:8" ht="12.75">
      <c r="A290" s="5"/>
      <c r="B290" s="5"/>
      <c r="C290" s="5"/>
      <c r="D290" s="5"/>
      <c r="E290" s="5"/>
      <c r="F290" s="5"/>
      <c r="G290" s="5"/>
      <c r="H290" s="5"/>
    </row>
    <row r="291" spans="1:8" ht="12.75">
      <c r="A291" s="5"/>
      <c r="B291" s="5"/>
      <c r="C291" s="5"/>
      <c r="D291" s="5"/>
      <c r="E291" s="5"/>
      <c r="F291" s="5"/>
      <c r="G291" s="5"/>
      <c r="H291" s="5"/>
    </row>
    <row r="292" spans="1:8" ht="12.75">
      <c r="A292" s="5"/>
      <c r="B292" s="5"/>
      <c r="C292" s="5"/>
      <c r="D292" s="5"/>
      <c r="E292" s="5"/>
      <c r="F292" s="5"/>
      <c r="G292" s="5"/>
      <c r="H292" s="5"/>
    </row>
    <row r="293" spans="1:8" ht="12.75">
      <c r="A293" s="5"/>
      <c r="B293" s="5"/>
      <c r="C293" s="5"/>
      <c r="D293" s="5"/>
      <c r="E293" s="5"/>
      <c r="F293" s="5"/>
      <c r="G293" s="5"/>
      <c r="H293" s="5"/>
    </row>
    <row r="294" spans="1:8" ht="12.75">
      <c r="A294" s="5"/>
      <c r="B294" s="5"/>
      <c r="C294" s="5"/>
      <c r="D294" s="5"/>
      <c r="E294" s="5"/>
      <c r="F294" s="5"/>
      <c r="G294" s="5"/>
      <c r="H294" s="5"/>
    </row>
    <row r="295" spans="1:8" ht="12.75">
      <c r="A295" s="5"/>
      <c r="B295" s="5"/>
      <c r="C295" s="5"/>
      <c r="D295" s="5"/>
      <c r="E295" s="5"/>
      <c r="F295" s="5"/>
      <c r="G295" s="5"/>
      <c r="H295" s="5"/>
    </row>
    <row r="296" spans="1:8" ht="12.75">
      <c r="A296" s="5"/>
      <c r="B296" s="5"/>
      <c r="C296" s="5"/>
      <c r="D296" s="5"/>
      <c r="E296" s="5"/>
      <c r="F296" s="5"/>
      <c r="G296" s="5"/>
      <c r="H296" s="5"/>
    </row>
    <row r="297" spans="1:8" ht="12.75">
      <c r="A297" s="5"/>
      <c r="B297" s="5"/>
      <c r="C297" s="5"/>
      <c r="D297" s="5"/>
      <c r="E297" s="5"/>
      <c r="F297" s="5"/>
      <c r="G297" s="5"/>
      <c r="H297" s="5"/>
    </row>
    <row r="298" spans="1:8" ht="12.75">
      <c r="A298" s="5"/>
      <c r="B298" s="5"/>
      <c r="C298" s="5"/>
      <c r="D298" s="5"/>
      <c r="E298" s="5"/>
      <c r="F298" s="5"/>
      <c r="G298" s="5"/>
      <c r="H298" s="5"/>
    </row>
    <row r="299" spans="1:8" ht="12.75">
      <c r="A299" s="5"/>
      <c r="B299" s="5"/>
      <c r="C299" s="5"/>
      <c r="D299" s="5"/>
      <c r="E299" s="5"/>
      <c r="F299" s="5"/>
      <c r="G299" s="5"/>
      <c r="H299" s="5"/>
    </row>
    <row r="300" spans="1:8" ht="12.75">
      <c r="A300" s="5"/>
      <c r="B300" s="5"/>
      <c r="C300" s="5"/>
      <c r="D300" s="5"/>
      <c r="E300" s="5"/>
      <c r="F300" s="5"/>
      <c r="G300" s="5"/>
      <c r="H300" s="5"/>
    </row>
    <row r="301" spans="1:8" ht="12.75">
      <c r="A301" s="5"/>
      <c r="B301" s="5"/>
      <c r="C301" s="5"/>
      <c r="D301" s="5"/>
      <c r="E301" s="5"/>
      <c r="F301" s="5"/>
      <c r="G301" s="5"/>
      <c r="H301" s="5"/>
    </row>
    <row r="302" spans="1:8" ht="12.75">
      <c r="A302" s="5"/>
      <c r="B302" s="5"/>
      <c r="C302" s="5"/>
      <c r="D302" s="5"/>
      <c r="E302" s="5"/>
      <c r="F302" s="5"/>
      <c r="G302" s="5"/>
      <c r="H302" s="5"/>
    </row>
    <row r="303" spans="1:8" ht="12.75">
      <c r="A303" s="5"/>
      <c r="B303" s="5"/>
      <c r="C303" s="5"/>
      <c r="D303" s="5"/>
      <c r="E303" s="5"/>
      <c r="F303" s="5"/>
      <c r="G303" s="5"/>
      <c r="H303" s="5"/>
    </row>
    <row r="304" spans="1:8" ht="12.75">
      <c r="A304" s="5"/>
      <c r="B304" s="5"/>
      <c r="C304" s="5"/>
      <c r="D304" s="5"/>
      <c r="E304" s="5"/>
      <c r="F304" s="5"/>
      <c r="G304" s="5"/>
      <c r="H304" s="5"/>
    </row>
    <row r="305" spans="1:8" ht="12.75">
      <c r="A305" s="5"/>
      <c r="B305" s="5"/>
      <c r="C305" s="5"/>
      <c r="D305" s="5"/>
      <c r="E305" s="5"/>
      <c r="F305" s="5"/>
      <c r="G305" s="5"/>
      <c r="H305" s="5"/>
    </row>
    <row r="306" spans="1:8" ht="12.75">
      <c r="A306" s="5"/>
      <c r="B306" s="5"/>
      <c r="C306" s="5"/>
      <c r="D306" s="5"/>
      <c r="E306" s="5"/>
      <c r="F306" s="5"/>
      <c r="G306" s="5"/>
      <c r="H306" s="5"/>
    </row>
    <row r="307" spans="1:8" ht="12.75">
      <c r="A307" s="5"/>
      <c r="B307" s="5"/>
      <c r="C307" s="5"/>
      <c r="D307" s="5"/>
      <c r="E307" s="5"/>
      <c r="F307" s="5"/>
      <c r="G307" s="5"/>
      <c r="H307" s="5"/>
    </row>
    <row r="308" spans="1:8" ht="12.75">
      <c r="A308" s="5"/>
      <c r="B308" s="5"/>
      <c r="C308" s="5"/>
      <c r="D308" s="5"/>
      <c r="E308" s="5"/>
      <c r="F308" s="5"/>
      <c r="G308" s="5"/>
      <c r="H308" s="5"/>
    </row>
    <row r="309" spans="1:8" ht="12.75">
      <c r="A309" s="5"/>
      <c r="B309" s="5"/>
      <c r="C309" s="5"/>
      <c r="D309" s="5"/>
      <c r="E309" s="5"/>
      <c r="F309" s="5"/>
      <c r="G309" s="5"/>
      <c r="H309" s="5"/>
    </row>
    <row r="310" spans="1:8" ht="12.75">
      <c r="A310" s="5"/>
      <c r="B310" s="5"/>
      <c r="C310" s="5"/>
      <c r="D310" s="5"/>
      <c r="E310" s="5"/>
      <c r="F310" s="5"/>
      <c r="G310" s="5"/>
      <c r="H310" s="5"/>
    </row>
    <row r="311" spans="1:8" ht="12.75">
      <c r="A311" s="5"/>
      <c r="B311" s="5"/>
      <c r="C311" s="5"/>
      <c r="D311" s="5"/>
      <c r="E311" s="5"/>
      <c r="F311" s="5"/>
      <c r="G311" s="5"/>
      <c r="H311" s="5"/>
    </row>
    <row r="312" spans="1:8" ht="12.75">
      <c r="A312" s="5"/>
      <c r="B312" s="5"/>
      <c r="C312" s="5"/>
      <c r="D312" s="5"/>
      <c r="E312" s="5"/>
      <c r="F312" s="5"/>
      <c r="G312" s="5"/>
      <c r="H312" s="5"/>
    </row>
    <row r="313" spans="1:8" ht="12.75">
      <c r="A313" s="5"/>
      <c r="B313" s="5"/>
      <c r="C313" s="5"/>
      <c r="D313" s="5"/>
      <c r="E313" s="5"/>
      <c r="F313" s="5"/>
      <c r="G313" s="5"/>
      <c r="H313" s="5"/>
    </row>
    <row r="314" spans="1:8" ht="12.75">
      <c r="A314" s="5"/>
      <c r="B314" s="5"/>
      <c r="C314" s="5"/>
      <c r="D314" s="5"/>
      <c r="E314" s="5"/>
      <c r="F314" s="5"/>
      <c r="G314" s="5"/>
      <c r="H314" s="5"/>
    </row>
    <row r="315" spans="1:8" ht="12.75">
      <c r="A315" s="5"/>
      <c r="B315" s="5"/>
      <c r="C315" s="5"/>
      <c r="D315" s="5"/>
      <c r="E315" s="5"/>
      <c r="F315" s="5"/>
      <c r="G315" s="5"/>
      <c r="H315" s="5"/>
    </row>
    <row r="316" spans="1:8" ht="12.75">
      <c r="A316" s="5"/>
      <c r="B316" s="5"/>
      <c r="C316" s="5"/>
      <c r="D316" s="5"/>
      <c r="E316" s="5"/>
      <c r="F316" s="5"/>
      <c r="G316" s="5"/>
      <c r="H316" s="5"/>
    </row>
    <row r="317" spans="1:8" ht="12.75">
      <c r="A317" s="5"/>
      <c r="B317" s="5"/>
      <c r="C317" s="5"/>
      <c r="D317" s="5"/>
      <c r="E317" s="5"/>
      <c r="F317" s="5"/>
      <c r="G317" s="5"/>
      <c r="H317" s="5"/>
    </row>
    <row r="318" spans="1:8" ht="12.75">
      <c r="A318" s="5"/>
      <c r="B318" s="5"/>
      <c r="C318" s="5"/>
      <c r="D318" s="5"/>
      <c r="E318" s="5"/>
      <c r="F318" s="5"/>
      <c r="G318" s="5"/>
      <c r="H318" s="5"/>
    </row>
    <row r="319" spans="1:8" ht="12.75">
      <c r="A319" s="5"/>
      <c r="B319" s="5"/>
      <c r="C319" s="5"/>
      <c r="D319" s="5"/>
      <c r="E319" s="5"/>
      <c r="F319" s="5"/>
      <c r="G319" s="5"/>
      <c r="H319" s="5"/>
    </row>
    <row r="320" spans="1:8" ht="12.75">
      <c r="A320" s="5"/>
      <c r="B320" s="5"/>
      <c r="C320" s="5"/>
      <c r="D320" s="5"/>
      <c r="E320" s="5"/>
      <c r="F320" s="5"/>
      <c r="G320" s="5"/>
      <c r="H320" s="5"/>
    </row>
    <row r="321" spans="1:8" ht="12.75">
      <c r="A321" s="5"/>
      <c r="B321" s="5"/>
      <c r="C321" s="5"/>
      <c r="D321" s="5"/>
      <c r="E321" s="5"/>
      <c r="F321" s="5"/>
      <c r="G321" s="5"/>
      <c r="H321" s="5"/>
    </row>
    <row r="322" spans="1:8" ht="12.75">
      <c r="A322" s="5"/>
      <c r="B322" s="5"/>
      <c r="C322" s="5"/>
      <c r="D322" s="5"/>
      <c r="E322" s="5"/>
      <c r="F322" s="5"/>
      <c r="G322" s="5"/>
      <c r="H322" s="5"/>
    </row>
    <row r="323" spans="1:8" ht="12.75">
      <c r="A323" s="5"/>
      <c r="B323" s="5"/>
      <c r="C323" s="5"/>
      <c r="D323" s="5"/>
      <c r="E323" s="5"/>
      <c r="F323" s="5"/>
      <c r="G323" s="5"/>
      <c r="H323" s="5"/>
    </row>
    <row r="324" spans="1:8" ht="12.75">
      <c r="A324" s="5"/>
      <c r="B324" s="5"/>
      <c r="C324" s="5"/>
      <c r="D324" s="5"/>
      <c r="E324" s="5"/>
      <c r="F324" s="5"/>
      <c r="G324" s="5"/>
      <c r="H324" s="5"/>
    </row>
    <row r="325" spans="1:8" ht="12.75">
      <c r="A325" s="5"/>
      <c r="B325" s="5"/>
      <c r="C325" s="5"/>
      <c r="D325" s="5"/>
      <c r="E325" s="5"/>
      <c r="F325" s="5"/>
      <c r="G325" s="5"/>
      <c r="H325" s="5"/>
    </row>
    <row r="326" spans="1:8" ht="12.75">
      <c r="A326" s="5"/>
      <c r="B326" s="5"/>
      <c r="C326" s="5"/>
      <c r="D326" s="5"/>
      <c r="E326" s="5"/>
      <c r="F326" s="5"/>
      <c r="G326" s="5"/>
      <c r="H326" s="5"/>
    </row>
    <row r="327" spans="1:8" ht="12.75">
      <c r="A327" s="5"/>
      <c r="B327" s="5"/>
      <c r="C327" s="5"/>
      <c r="D327" s="5"/>
      <c r="E327" s="5"/>
      <c r="F327" s="5"/>
      <c r="G327" s="5"/>
      <c r="H327" s="5"/>
    </row>
    <row r="328" spans="1:8" ht="12.75">
      <c r="A328" s="5"/>
      <c r="B328" s="5"/>
      <c r="C328" s="5"/>
      <c r="D328" s="5"/>
      <c r="E328" s="5"/>
      <c r="F328" s="5"/>
      <c r="G328" s="5"/>
      <c r="H328" s="5"/>
    </row>
    <row r="329" spans="1:8" ht="12.75">
      <c r="A329" s="5"/>
      <c r="B329" s="5"/>
      <c r="C329" s="5"/>
      <c r="D329" s="5"/>
      <c r="E329" s="5"/>
      <c r="F329" s="5"/>
      <c r="G329" s="5"/>
      <c r="H329" s="5"/>
    </row>
    <row r="330" spans="1:8" ht="12.75">
      <c r="A330" s="5"/>
      <c r="B330" s="5"/>
      <c r="C330" s="5"/>
      <c r="D330" s="5"/>
      <c r="E330" s="5"/>
      <c r="F330" s="5"/>
      <c r="G330" s="5"/>
      <c r="H330" s="5"/>
    </row>
    <row r="331" spans="1:8" ht="12.75">
      <c r="A331" s="5"/>
      <c r="B331" s="5"/>
      <c r="C331" s="5"/>
      <c r="D331" s="5"/>
      <c r="E331" s="5"/>
      <c r="F331" s="5"/>
      <c r="G331" s="5"/>
      <c r="H331" s="5"/>
    </row>
    <row r="332" spans="1:8" ht="12.75">
      <c r="A332" s="5"/>
      <c r="B332" s="5"/>
      <c r="C332" s="5"/>
      <c r="D332" s="5"/>
      <c r="E332" s="5"/>
      <c r="F332" s="5"/>
      <c r="G332" s="5"/>
      <c r="H332" s="5"/>
    </row>
    <row r="333" spans="1:8" ht="12.75">
      <c r="A333" s="5"/>
      <c r="B333" s="5"/>
      <c r="C333" s="5"/>
      <c r="D333" s="5"/>
      <c r="E333" s="5"/>
      <c r="F333" s="5"/>
      <c r="G333" s="5"/>
      <c r="H333" s="5"/>
    </row>
    <row r="334" spans="1:8" ht="12.75">
      <c r="A334" s="5"/>
      <c r="B334" s="5"/>
      <c r="C334" s="5"/>
      <c r="D334" s="5"/>
      <c r="E334" s="5"/>
      <c r="F334" s="5"/>
      <c r="G334" s="5"/>
      <c r="H334" s="5"/>
    </row>
    <row r="335" spans="1:8" ht="12.75">
      <c r="A335" s="5"/>
      <c r="B335" s="5"/>
      <c r="C335" s="5"/>
      <c r="D335" s="5"/>
      <c r="E335" s="5"/>
      <c r="F335" s="5"/>
      <c r="G335" s="5"/>
      <c r="H335" s="5"/>
    </row>
    <row r="336" spans="1:8" ht="12.75">
      <c r="A336" s="5"/>
      <c r="B336" s="5"/>
      <c r="C336" s="5"/>
      <c r="D336" s="5"/>
      <c r="E336" s="5"/>
      <c r="F336" s="5"/>
      <c r="G336" s="5"/>
      <c r="H336" s="5"/>
    </row>
    <row r="337" spans="1:8" ht="12.75">
      <c r="A337" s="5"/>
      <c r="B337" s="5"/>
      <c r="C337" s="5"/>
      <c r="D337" s="5"/>
      <c r="E337" s="5"/>
      <c r="F337" s="5"/>
      <c r="G337" s="5"/>
      <c r="H337" s="5"/>
    </row>
    <row r="338" spans="1:8" ht="12.75">
      <c r="A338" s="5"/>
      <c r="B338" s="5"/>
      <c r="C338" s="5"/>
      <c r="D338" s="5"/>
      <c r="E338" s="5"/>
      <c r="F338" s="5"/>
      <c r="G338" s="5"/>
      <c r="H338" s="5"/>
    </row>
    <row r="339" spans="1:8" ht="12.75">
      <c r="A339" s="5"/>
      <c r="B339" s="5"/>
      <c r="C339" s="5"/>
      <c r="D339" s="5"/>
      <c r="E339" s="5"/>
      <c r="F339" s="5"/>
      <c r="G339" s="5"/>
      <c r="H339" s="5"/>
    </row>
    <row r="340" spans="1:8" ht="12.75">
      <c r="A340" s="5"/>
      <c r="B340" s="5"/>
      <c r="C340" s="5"/>
      <c r="D340" s="5"/>
      <c r="E340" s="5"/>
      <c r="F340" s="5"/>
      <c r="G340" s="5"/>
      <c r="H340" s="5"/>
    </row>
    <row r="341" spans="1:8" ht="12.75">
      <c r="A341" s="5"/>
      <c r="B341" s="5"/>
      <c r="C341" s="5"/>
      <c r="D341" s="5"/>
      <c r="E341" s="5"/>
      <c r="F341" s="5"/>
      <c r="G341" s="5"/>
      <c r="H341" s="5"/>
    </row>
    <row r="342" spans="1:8" ht="12.75">
      <c r="A342" s="5"/>
      <c r="B342" s="5"/>
      <c r="C342" s="5"/>
      <c r="D342" s="5"/>
      <c r="E342" s="5"/>
      <c r="F342" s="5"/>
      <c r="G342" s="5"/>
      <c r="H342" s="5"/>
    </row>
    <row r="343" spans="1:8" ht="12.75">
      <c r="A343" s="5"/>
      <c r="B343" s="5"/>
      <c r="C343" s="5"/>
      <c r="D343" s="5"/>
      <c r="E343" s="5"/>
      <c r="F343" s="5"/>
      <c r="G343" s="5"/>
      <c r="H343" s="5"/>
    </row>
    <row r="344" spans="1:8" ht="12.75">
      <c r="A344" s="5"/>
      <c r="B344" s="5"/>
      <c r="C344" s="5"/>
      <c r="D344" s="5"/>
      <c r="E344" s="5"/>
      <c r="F344" s="5"/>
      <c r="G344" s="5"/>
      <c r="H344" s="5"/>
    </row>
    <row r="345" spans="1:8" ht="12.75">
      <c r="A345" s="5"/>
      <c r="B345" s="5"/>
      <c r="C345" s="5"/>
      <c r="D345" s="5"/>
      <c r="E345" s="5"/>
      <c r="F345" s="5"/>
      <c r="G345" s="5"/>
      <c r="H345" s="5"/>
    </row>
    <row r="346" spans="1:8" ht="12.75">
      <c r="A346" s="5"/>
      <c r="B346" s="5"/>
      <c r="C346" s="5"/>
      <c r="D346" s="5"/>
      <c r="E346" s="5"/>
      <c r="F346" s="5"/>
      <c r="G346" s="5"/>
      <c r="H346" s="5"/>
    </row>
    <row r="347" spans="1:8" ht="12.75">
      <c r="A347" s="5"/>
      <c r="B347" s="5"/>
      <c r="C347" s="5"/>
      <c r="D347" s="5"/>
      <c r="E347" s="5"/>
      <c r="F347" s="5"/>
      <c r="G347" s="5"/>
      <c r="H347" s="5"/>
    </row>
    <row r="348" spans="1:8" ht="12.75">
      <c r="A348" s="5"/>
      <c r="B348" s="5"/>
      <c r="C348" s="5"/>
      <c r="D348" s="5"/>
      <c r="E348" s="5"/>
      <c r="F348" s="5"/>
      <c r="G348" s="5"/>
      <c r="H348" s="5"/>
    </row>
    <row r="349" spans="1:8" ht="12.75">
      <c r="A349" s="5"/>
      <c r="B349" s="5"/>
      <c r="C349" s="5"/>
      <c r="D349" s="5"/>
      <c r="E349" s="5"/>
      <c r="F349" s="5"/>
      <c r="G349" s="5"/>
      <c r="H349" s="5"/>
    </row>
    <row r="350" spans="1:8" ht="12.75">
      <c r="A350" s="5"/>
      <c r="B350" s="5"/>
      <c r="C350" s="5"/>
      <c r="D350" s="5"/>
      <c r="E350" s="5"/>
      <c r="F350" s="5"/>
      <c r="G350" s="5"/>
      <c r="H350" s="5"/>
    </row>
    <row r="351" spans="1:8" ht="12.75">
      <c r="A351" s="5"/>
      <c r="B351" s="5"/>
      <c r="C351" s="5"/>
      <c r="D351" s="5"/>
      <c r="E351" s="5"/>
      <c r="F351" s="5"/>
      <c r="G351" s="5"/>
      <c r="H351" s="5"/>
    </row>
    <row r="352" spans="1:8" ht="12.75">
      <c r="A352" s="5"/>
      <c r="B352" s="5"/>
      <c r="C352" s="5"/>
      <c r="D352" s="5"/>
      <c r="E352" s="5"/>
      <c r="F352" s="5"/>
      <c r="G352" s="5"/>
      <c r="H352" s="5"/>
    </row>
    <row r="353" spans="1:8" ht="12.75">
      <c r="A353" s="5"/>
      <c r="B353" s="5"/>
      <c r="C353" s="5"/>
      <c r="D353" s="5"/>
      <c r="E353" s="5"/>
      <c r="F353" s="5"/>
      <c r="G353" s="5"/>
      <c r="H353" s="5"/>
    </row>
    <row r="354" spans="1:8" ht="12.75">
      <c r="A354" s="5"/>
      <c r="B354" s="5"/>
      <c r="C354" s="5"/>
      <c r="D354" s="5"/>
      <c r="E354" s="5"/>
      <c r="F354" s="5"/>
      <c r="G354" s="5"/>
      <c r="H354" s="5"/>
    </row>
    <row r="355" spans="1:8" ht="12.75">
      <c r="A355" s="5"/>
      <c r="B355" s="5"/>
      <c r="C355" s="5"/>
      <c r="D355" s="5"/>
      <c r="E355" s="5"/>
      <c r="F355" s="5"/>
      <c r="G355" s="5"/>
      <c r="H355" s="5"/>
    </row>
  </sheetData>
  <sheetProtection/>
  <mergeCells count="173">
    <mergeCell ref="A156:C156"/>
    <mergeCell ref="A170:C170"/>
    <mergeCell ref="A181:C181"/>
    <mergeCell ref="A177:C177"/>
    <mergeCell ref="A178:C178"/>
    <mergeCell ref="A179:C179"/>
    <mergeCell ref="A180:C180"/>
    <mergeCell ref="A176:C176"/>
    <mergeCell ref="A171:C171"/>
    <mergeCell ref="A162:C162"/>
    <mergeCell ref="A174:C174"/>
    <mergeCell ref="A175:C175"/>
    <mergeCell ref="A165:C165"/>
    <mergeCell ref="A166:C166"/>
    <mergeCell ref="A167:C167"/>
    <mergeCell ref="A168:C168"/>
    <mergeCell ref="A172:C172"/>
    <mergeCell ref="A173:C173"/>
    <mergeCell ref="A169:C169"/>
    <mergeCell ref="A158:C158"/>
    <mergeCell ref="A159:C159"/>
    <mergeCell ref="A160:C160"/>
    <mergeCell ref="A161:C161"/>
    <mergeCell ref="A139:C139"/>
    <mergeCell ref="A143:C143"/>
    <mergeCell ref="A142:C142"/>
    <mergeCell ref="A140:C140"/>
    <mergeCell ref="A141:C141"/>
    <mergeCell ref="A118:C118"/>
    <mergeCell ref="A119:C119"/>
    <mergeCell ref="A116:C116"/>
    <mergeCell ref="A117:C117"/>
    <mergeCell ref="A110:C110"/>
    <mergeCell ref="A111:C111"/>
    <mergeCell ref="A112:C112"/>
    <mergeCell ref="A115:C115"/>
    <mergeCell ref="A114:C114"/>
    <mergeCell ref="A85:C85"/>
    <mergeCell ref="A86:C86"/>
    <mergeCell ref="A81:C81"/>
    <mergeCell ref="A82:C82"/>
    <mergeCell ref="A83:C83"/>
    <mergeCell ref="A84:C84"/>
    <mergeCell ref="A75:C75"/>
    <mergeCell ref="A76:C76"/>
    <mergeCell ref="A77:C77"/>
    <mergeCell ref="A80:C80"/>
    <mergeCell ref="A78:C78"/>
    <mergeCell ref="A79:C79"/>
    <mergeCell ref="A71:C71"/>
    <mergeCell ref="A72:C72"/>
    <mergeCell ref="A73:C73"/>
    <mergeCell ref="A74:C74"/>
    <mergeCell ref="A67:C67"/>
    <mergeCell ref="A68:C68"/>
    <mergeCell ref="A69:C69"/>
    <mergeCell ref="A70:C70"/>
    <mergeCell ref="A64:C64"/>
    <mergeCell ref="A65:C65"/>
    <mergeCell ref="A66:C66"/>
    <mergeCell ref="A63:C63"/>
    <mergeCell ref="A59:C59"/>
    <mergeCell ref="A62:C62"/>
    <mergeCell ref="A55:C55"/>
    <mergeCell ref="A56:C56"/>
    <mergeCell ref="A57:C57"/>
    <mergeCell ref="A58:C58"/>
    <mergeCell ref="A60:C60"/>
    <mergeCell ref="A61:C61"/>
    <mergeCell ref="A54:C54"/>
    <mergeCell ref="A49:C49"/>
    <mergeCell ref="A50:C50"/>
    <mergeCell ref="A51:C51"/>
    <mergeCell ref="A52:C52"/>
    <mergeCell ref="A53:C53"/>
    <mergeCell ref="A48:C48"/>
    <mergeCell ref="A44:C44"/>
    <mergeCell ref="A45:C45"/>
    <mergeCell ref="A21:C21"/>
    <mergeCell ref="A31:C31"/>
    <mergeCell ref="A27:C27"/>
    <mergeCell ref="A28:C28"/>
    <mergeCell ref="A29:C29"/>
    <mergeCell ref="A30:C30"/>
    <mergeCell ref="A22:C22"/>
    <mergeCell ref="A8:H8"/>
    <mergeCell ref="A9:H9"/>
    <mergeCell ref="A11:C11"/>
    <mergeCell ref="A13:C13"/>
    <mergeCell ref="A12:C12"/>
    <mergeCell ref="A145:C145"/>
    <mergeCell ref="A146:C146"/>
    <mergeCell ref="A147:C147"/>
    <mergeCell ref="A14:C14"/>
    <mergeCell ref="A15:C15"/>
    <mergeCell ref="A16:C16"/>
    <mergeCell ref="A17:C17"/>
    <mergeCell ref="A18:C18"/>
    <mergeCell ref="A19:C19"/>
    <mergeCell ref="A20:C20"/>
    <mergeCell ref="A150:C150"/>
    <mergeCell ref="A163:C163"/>
    <mergeCell ref="A148:C148"/>
    <mergeCell ref="A149:C149"/>
    <mergeCell ref="A151:C151"/>
    <mergeCell ref="A152:C152"/>
    <mergeCell ref="A153:C153"/>
    <mergeCell ref="A154:C154"/>
    <mergeCell ref="A155:C155"/>
    <mergeCell ref="A157:C157"/>
    <mergeCell ref="A144:C144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99:C99"/>
    <mergeCell ref="A100:C100"/>
    <mergeCell ref="A96:C96"/>
    <mergeCell ref="A97:C97"/>
    <mergeCell ref="A98:C98"/>
    <mergeCell ref="A129:C129"/>
    <mergeCell ref="A101:C101"/>
    <mergeCell ref="A102:C102"/>
    <mergeCell ref="A103:C103"/>
    <mergeCell ref="A104:C104"/>
    <mergeCell ref="A108:C108"/>
    <mergeCell ref="A109:C109"/>
    <mergeCell ref="A127:C127"/>
    <mergeCell ref="A107:C107"/>
    <mergeCell ref="A126:C126"/>
    <mergeCell ref="A91:C91"/>
    <mergeCell ref="A92:C92"/>
    <mergeCell ref="A93:C93"/>
    <mergeCell ref="A95:C95"/>
    <mergeCell ref="A94:C94"/>
    <mergeCell ref="A128:C128"/>
    <mergeCell ref="A122:C122"/>
    <mergeCell ref="A123:C123"/>
    <mergeCell ref="A124:C124"/>
    <mergeCell ref="A125:C125"/>
    <mergeCell ref="A164:C164"/>
    <mergeCell ref="A87:C87"/>
    <mergeCell ref="A120:C120"/>
    <mergeCell ref="A121:C121"/>
    <mergeCell ref="A88:C88"/>
    <mergeCell ref="A106:C106"/>
    <mergeCell ref="A105:C105"/>
    <mergeCell ref="A113:C113"/>
    <mergeCell ref="A89:C89"/>
    <mergeCell ref="A90:C90"/>
    <mergeCell ref="A23:C23"/>
    <mergeCell ref="A24:C24"/>
    <mergeCell ref="A38:C38"/>
    <mergeCell ref="A25:C25"/>
    <mergeCell ref="A26:C26"/>
    <mergeCell ref="A35:C35"/>
    <mergeCell ref="A36:C36"/>
    <mergeCell ref="A37:C37"/>
    <mergeCell ref="A34:C34"/>
    <mergeCell ref="A41:C41"/>
    <mergeCell ref="A42:C42"/>
    <mergeCell ref="A47:C47"/>
    <mergeCell ref="A32:C32"/>
    <mergeCell ref="A33:C33"/>
    <mergeCell ref="A39:C39"/>
    <mergeCell ref="A40:C40"/>
    <mergeCell ref="A46:C46"/>
    <mergeCell ref="A43:C43"/>
  </mergeCells>
  <printOptions/>
  <pageMargins left="0.75" right="0.75" top="1" bottom="1" header="0.5" footer="0.5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2012-11-06T17:27:23Z</cp:lastPrinted>
  <dcterms:created xsi:type="dcterms:W3CDTF">2008-10-31T13:38:20Z</dcterms:created>
  <dcterms:modified xsi:type="dcterms:W3CDTF">2012-11-13T06:38:47Z</dcterms:modified>
  <cp:category/>
  <cp:version/>
  <cp:contentType/>
  <cp:contentStatus/>
</cp:coreProperties>
</file>